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9" sheetId="1" r:id="rId1"/>
    <sheet name="Лист1" sheetId="2" r:id="rId2"/>
  </sheets>
  <definedNames>
    <definedName name="_xlnm.Print_Area" localSheetId="0">'2019'!$A$1:$CU$176</definedName>
  </definedNames>
  <calcPr fullCalcOnLoad="1"/>
</workbook>
</file>

<file path=xl/sharedStrings.xml><?xml version="1.0" encoding="utf-8"?>
<sst xmlns="http://schemas.openxmlformats.org/spreadsheetml/2006/main" count="587" uniqueCount="180">
  <si>
    <t>Дата</t>
  </si>
  <si>
    <t>по ОКПО</t>
  </si>
  <si>
    <t>Форма по ОКУД</t>
  </si>
  <si>
    <t>(подпись)</t>
  </si>
  <si>
    <t>(расшифровка подписи)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</si>
  <si>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</si>
  <si>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</si>
  <si>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</si>
  <si>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</si>
  <si>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</si>
  <si>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</si>
  <si>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</si>
  <si>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</si>
  <si>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</si>
  <si>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</si>
  <si>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</si>
  <si>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</si>
  <si>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</si>
  <si>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</si>
  <si>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</si>
  <si>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</si>
  <si>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</si>
  <si>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</si>
  <si>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 по бюджетной классификации Российской Федерации</t>
  </si>
  <si>
    <t>Сумма</t>
  </si>
  <si>
    <t>в рублях</t>
  </si>
  <si>
    <t>в валюте</t>
  </si>
  <si>
    <t>Всего</t>
  </si>
  <si>
    <t>от «</t>
  </si>
  <si>
    <t>12</t>
  </si>
  <si>
    <t>07</t>
  </si>
  <si>
    <t>прочие расходы по статье 225</t>
  </si>
  <si>
    <t>22503</t>
  </si>
  <si>
    <t>643</t>
  </si>
  <si>
    <t>код аналитического показателя*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</si>
  <si>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</si>
  <si>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</si>
  <si>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</si>
  <si>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</si>
  <si>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</si>
  <si>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Код валюты</t>
  </si>
  <si>
    <t>__________________</t>
  </si>
  <si>
    <t>Код по бюджетной класификации Российской Федерации</t>
  </si>
  <si>
    <t>раздел</t>
  </si>
  <si>
    <t>подраздел</t>
  </si>
  <si>
    <t xml:space="preserve">целевая статья </t>
  </si>
  <si>
    <t>вид расходов</t>
  </si>
  <si>
    <t>Код аналитического показателя</t>
  </si>
  <si>
    <t>на 2019 год (на текущий год)</t>
  </si>
  <si>
    <t>на 2020 год (на первый год планового периода)</t>
  </si>
  <si>
    <t>на 2021 год (на второй год планового периода)</t>
  </si>
  <si>
    <t>в рублях (рублевом эквиваленте)</t>
  </si>
  <si>
    <t>код валюты по ОКВ</t>
  </si>
  <si>
    <t>Итого по коду БК</t>
  </si>
  <si>
    <t>Раздел 1. Итоговые показатели бюджетной сметы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</si>
  <si>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некомерческим организациям, межбюджетных трансфертов,субсидий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перечмслений субьектам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расходом</t>
  </si>
  <si>
    <t>Раздед 1. Итоговые показатели бюджетной сметы</t>
  </si>
  <si>
    <t>целевая статья</t>
  </si>
  <si>
    <t xml:space="preserve">в рублях </t>
  </si>
  <si>
    <t>Раздел 2. Лимиты бюджетных обязательств по расходам получателя бюджетных средств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</si>
  <si>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</si>
  <si>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</si>
  <si>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</si>
  <si>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</si>
  <si>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</si>
  <si>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</si>
  <si>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Код строки</t>
  </si>
  <si>
    <t xml:space="preserve">Итого по коду БК </t>
  </si>
  <si>
    <t>УТВЕРЖДАЮ</t>
  </si>
  <si>
    <t>(наименование должности лица, утверждающего бюджетную смету; наименование</t>
  </si>
  <si>
    <t>МО "Кизнерский район"</t>
  </si>
  <si>
    <t>главного распорядителя (распорядителя) бюджетных средств; учреждения)</t>
  </si>
  <si>
    <t>«</t>
  </si>
  <si>
    <t xml:space="preserve">Начальник Управления образования Администрации </t>
  </si>
  <si>
    <t>Управление образования Администрации МО "Кизнерский район"</t>
  </si>
  <si>
    <t>Бюджет МО "Кизнерский район"</t>
  </si>
  <si>
    <t>02</t>
  </si>
  <si>
    <t>0120104310</t>
  </si>
  <si>
    <t>111</t>
  </si>
  <si>
    <t>210</t>
  </si>
  <si>
    <t>1</t>
  </si>
  <si>
    <t>211</t>
  </si>
  <si>
    <t>Заработная плата, в том числе:</t>
  </si>
  <si>
    <t>119</t>
  </si>
  <si>
    <t>213</t>
  </si>
  <si>
    <t xml:space="preserve">Оплата труда и начисления  на  оплату   труда  </t>
  </si>
  <si>
    <t xml:space="preserve">Начисления  на выплаты по оплате   труда </t>
  </si>
  <si>
    <t>Приобретение учебников</t>
  </si>
  <si>
    <t>Возмещение расходов по оплате коммунальных услуг работникам, проживающим и работающим в сель. местностях</t>
  </si>
  <si>
    <t>Оплата работ, услуг</t>
  </si>
  <si>
    <t>Услуги связи</t>
  </si>
  <si>
    <t>Коммунальные услуги</t>
  </si>
  <si>
    <t>услуги по содержанию имущества, в том числе:</t>
  </si>
  <si>
    <t>Прочие работы и услуги</t>
  </si>
  <si>
    <t>Прочие расходы (имущество)</t>
  </si>
  <si>
    <t>Прочие расходы</t>
  </si>
  <si>
    <t>Поступление нефенансовых активов</t>
  </si>
  <si>
    <t>Увеличение стоимости основных средств, в том числе</t>
  </si>
  <si>
    <t>Увеличениестоимости материальных запасов, в т.ч.</t>
  </si>
  <si>
    <t>Медикаменты</t>
  </si>
  <si>
    <t>прочие расходы по статье 340</t>
  </si>
  <si>
    <t>310</t>
  </si>
  <si>
    <t>244</t>
  </si>
  <si>
    <t>0150361750</t>
  </si>
  <si>
    <t>321</t>
  </si>
  <si>
    <t>0120166770</t>
  </si>
  <si>
    <t>221</t>
  </si>
  <si>
    <t>223</t>
  </si>
  <si>
    <t>226</t>
  </si>
  <si>
    <t>851</t>
  </si>
  <si>
    <t>341</t>
  </si>
  <si>
    <t>346</t>
  </si>
  <si>
    <t>Продукты питания</t>
  </si>
  <si>
    <t>10</t>
  </si>
  <si>
    <t>04</t>
  </si>
  <si>
    <t>342</t>
  </si>
  <si>
    <t>0120363200</t>
  </si>
  <si>
    <t>220</t>
  </si>
  <si>
    <t>340</t>
  </si>
  <si>
    <t>директор</t>
  </si>
  <si>
    <t>вед.бухгалтер</t>
  </si>
  <si>
    <t>834154 3-16-59</t>
  </si>
  <si>
    <t>1800</t>
  </si>
  <si>
    <t>54472652</t>
  </si>
  <si>
    <t>94226860001</t>
  </si>
  <si>
    <t>200000</t>
  </si>
  <si>
    <t>Малкова Т.И.</t>
  </si>
  <si>
    <t>266</t>
  </si>
  <si>
    <t>263</t>
  </si>
  <si>
    <t>291</t>
  </si>
  <si>
    <t>349</t>
  </si>
  <si>
    <t>Продукты питание</t>
  </si>
  <si>
    <t>0120306960</t>
  </si>
  <si>
    <t>0120361220</t>
  </si>
  <si>
    <t>прочие услуги</t>
  </si>
  <si>
    <t>05</t>
  </si>
  <si>
    <t>0120901820</t>
  </si>
  <si>
    <t>И.М. Яркова</t>
  </si>
  <si>
    <t xml:space="preserve"> </t>
  </si>
  <si>
    <t>852</t>
  </si>
  <si>
    <t>5210600</t>
  </si>
  <si>
    <t>29102</t>
  </si>
  <si>
    <t>455480</t>
  </si>
  <si>
    <t>190000</t>
  </si>
  <si>
    <t>14700</t>
  </si>
  <si>
    <t>1573600</t>
  </si>
  <si>
    <t>22304</t>
  </si>
  <si>
    <t>4159800</t>
  </si>
  <si>
    <t>1256300</t>
  </si>
  <si>
    <t>на 2022 год (на первый год планового периода)</t>
  </si>
  <si>
    <t>на 2023 год ( на второй год планового периода)</t>
  </si>
  <si>
    <t>на 2021 год (на текущий год)</t>
  </si>
  <si>
    <t>на 2021 год (на текущий финансовый год)</t>
  </si>
  <si>
    <t>на 2022год (на первый год планового периода)</t>
  </si>
  <si>
    <t>на 2023 год (на второй год планового периода)</t>
  </si>
  <si>
    <t>21</t>
  </si>
  <si>
    <t xml:space="preserve"> УТОЧНЕННАЯ  БЮДЖЕТНАЯ   СМЕТА   НА   2021 ГОД финансовый год (на плановый период 2022 и 2023 годов)</t>
  </si>
  <si>
    <t>247</t>
  </si>
  <si>
    <t>Муниципальное казенное общеобразовательное учреждение Ягульская средняя  общеобразовательная школа имени Героя Советского Союза Ф.М. Дербушева</t>
  </si>
  <si>
    <t>0121505230</t>
  </si>
  <si>
    <t>151Р104343</t>
  </si>
  <si>
    <t>0120160171</t>
  </si>
  <si>
    <t>344</t>
  </si>
  <si>
    <t>прочие расходы по статье 310</t>
  </si>
  <si>
    <t>01203S3041</t>
  </si>
  <si>
    <t>22.09.2021</t>
  </si>
  <si>
    <t>19</t>
  </si>
  <si>
    <t>ноября</t>
  </si>
  <si>
    <t>0120109090</t>
  </si>
  <si>
    <t>219</t>
  </si>
  <si>
    <t>850</t>
  </si>
  <si>
    <t>01</t>
  </si>
  <si>
    <t>13</t>
  </si>
  <si>
    <t>9900063900</t>
  </si>
  <si>
    <t>Кудряшова Н.С.</t>
  </si>
  <si>
    <t>265</t>
  </si>
  <si>
    <t>0</t>
  </si>
  <si>
    <t>346 COVID</t>
  </si>
  <si>
    <t>853</t>
  </si>
  <si>
    <t>292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</si>
</sst>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 vertical="top"/>
    </xf>
    <xf numFmtId="49" fontId="1" fillId="32" borderId="12" xfId="0" applyNumberFormat="1" applyFont="1" applyFill="1" applyBorder="1" applyAlignment="1">
      <alignment horizontal="center" vertical="top"/>
    </xf>
    <xf numFmtId="49" fontId="1" fillId="32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right" vertical="top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left" vertical="center" wrapText="1" shrinkToFit="1"/>
    </xf>
    <xf numFmtId="0" fontId="5" fillId="0" borderId="12" xfId="0" applyNumberFormat="1" applyFont="1" applyBorder="1" applyAlignment="1">
      <alignment horizontal="left" vertical="center" wrapText="1" shrinkToFit="1"/>
    </xf>
    <xf numFmtId="0" fontId="5" fillId="0" borderId="13" xfId="0" applyNumberFormat="1" applyFont="1" applyBorder="1" applyAlignment="1">
      <alignment horizontal="left" vertical="center" wrapText="1" shrinkToFit="1"/>
    </xf>
    <xf numFmtId="0" fontId="5" fillId="0" borderId="14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5" fillId="32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22"/>
  <sheetViews>
    <sheetView tabSelected="1" zoomScale="120" zoomScaleNormal="120" zoomScalePageLayoutView="0" workbookViewId="0" topLeftCell="A1">
      <selection activeCell="DK103" sqref="DK103"/>
    </sheetView>
  </sheetViews>
  <sheetFormatPr defaultColWidth="1.37890625" defaultRowHeight="12.75"/>
  <cols>
    <col min="1" max="1" width="2.375" style="1" customWidth="1"/>
    <col min="2" max="16" width="1.37890625" style="1" customWidth="1"/>
    <col min="17" max="17" width="6.625" style="1" customWidth="1"/>
    <col min="18" max="18" width="12.125" style="1" customWidth="1"/>
    <col min="19" max="29" width="1.37890625" style="1" customWidth="1"/>
    <col min="30" max="30" width="0.2421875" style="1" customWidth="1"/>
    <col min="31" max="31" width="0.12890625" style="1" customWidth="1"/>
    <col min="32" max="36" width="1.37890625" style="1" customWidth="1"/>
    <col min="37" max="37" width="0.74609375" style="1" customWidth="1"/>
    <col min="38" max="39" width="1.37890625" style="1" hidden="1" customWidth="1"/>
    <col min="40" max="42" width="1.37890625" style="1" customWidth="1"/>
    <col min="43" max="43" width="3.625" style="1" customWidth="1"/>
    <col min="44" max="46" width="1.37890625" style="1" customWidth="1"/>
    <col min="47" max="47" width="1.25" style="1" customWidth="1"/>
    <col min="48" max="50" width="1.37890625" style="1" hidden="1" customWidth="1"/>
    <col min="51" max="56" width="1.37890625" style="1" customWidth="1"/>
    <col min="57" max="57" width="1.25" style="1" customWidth="1"/>
    <col min="58" max="58" width="1.625" style="1" hidden="1" customWidth="1"/>
    <col min="59" max="59" width="0.12890625" style="1" customWidth="1"/>
    <col min="60" max="63" width="1.37890625" style="1" customWidth="1"/>
    <col min="64" max="64" width="2.75390625" style="1" customWidth="1"/>
    <col min="65" max="65" width="3.125" style="1" customWidth="1"/>
    <col min="66" max="66" width="2.625" style="1" customWidth="1"/>
    <col min="67" max="71" width="1.37890625" style="1" customWidth="1"/>
    <col min="72" max="72" width="8.375" style="1" customWidth="1"/>
    <col min="73" max="73" width="0.37109375" style="1" customWidth="1"/>
    <col min="74" max="74" width="1.37890625" style="1" hidden="1" customWidth="1"/>
    <col min="75" max="75" width="0.875" style="1" hidden="1" customWidth="1"/>
    <col min="76" max="76" width="2.125" style="1" hidden="1" customWidth="1"/>
    <col min="77" max="77" width="0.12890625" style="1" hidden="1" customWidth="1"/>
    <col min="78" max="85" width="1.37890625" style="1" customWidth="1"/>
    <col min="86" max="86" width="4.00390625" style="1" customWidth="1"/>
    <col min="87" max="96" width="1.37890625" style="1" customWidth="1"/>
    <col min="97" max="97" width="2.00390625" style="1" customWidth="1"/>
    <col min="98" max="98" width="1.37890625" style="1" hidden="1" customWidth="1"/>
    <col min="99" max="99" width="4.375" style="1" customWidth="1"/>
    <col min="100" max="100" width="2.00390625" style="1" bestFit="1" customWidth="1"/>
    <col min="101" max="117" width="1.37890625" style="1" customWidth="1"/>
    <col min="118" max="118" width="1.75390625" style="1" bestFit="1" customWidth="1"/>
    <col min="119" max="16384" width="1.37890625" style="1" customWidth="1"/>
  </cols>
  <sheetData>
    <row r="1" spans="41:99" s="8" customFormat="1" ht="3" customHeight="1">
      <c r="AO1" s="204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</row>
    <row r="2" spans="41:99" s="8" customFormat="1" ht="12.75" hidden="1">
      <c r="AO2" s="204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19"/>
      <c r="CU2" s="19"/>
    </row>
    <row r="3" spans="61:99" s="8" customFormat="1" ht="11.25" hidden="1"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U3" s="9"/>
    </row>
    <row r="4" spans="61:99" s="8" customFormat="1" ht="6.75" customHeight="1"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U4" s="9"/>
    </row>
    <row r="5" s="12" customFormat="1" ht="5.25" hidden="1"/>
    <row r="6" spans="1:99" ht="12.75" hidden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99" ht="29.2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BH7" s="125" t="s">
        <v>68</v>
      </c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99" s="5" customFormat="1" ht="12.7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BH8" s="119" t="s">
        <v>73</v>
      </c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</row>
    <row r="9" spans="1:99" ht="12.7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BH9" s="206" t="s">
        <v>69</v>
      </c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</row>
    <row r="10" spans="1:99" s="5" customFormat="1" ht="12.7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BH10" s="119" t="s">
        <v>70</v>
      </c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</row>
    <row r="11" spans="1:99" ht="12.75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BH11" s="206" t="s">
        <v>71</v>
      </c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</row>
    <row r="12" spans="1:99" s="5" customFormat="1" ht="12.7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"/>
      <c r="BW12" s="1"/>
      <c r="BX12" s="119" t="s">
        <v>137</v>
      </c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</row>
    <row r="13" spans="1:99" ht="12.75">
      <c r="A13" s="2"/>
      <c r="B13" s="188"/>
      <c r="C13" s="188"/>
      <c r="D13" s="188"/>
      <c r="E13" s="3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W13" s="4"/>
      <c r="X13" s="193"/>
      <c r="Y13" s="193"/>
      <c r="Z13" s="3"/>
      <c r="BH13" s="206" t="s">
        <v>3</v>
      </c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5"/>
      <c r="BW13" s="5"/>
      <c r="BX13" s="206" t="s">
        <v>4</v>
      </c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</row>
    <row r="14" spans="1:99" s="12" customFormat="1" ht="12.75">
      <c r="A14" s="13"/>
      <c r="E14" s="14"/>
      <c r="W14" s="15"/>
      <c r="X14" s="16"/>
      <c r="Y14" s="16"/>
      <c r="Z14" s="14"/>
      <c r="BH14" s="2" t="s">
        <v>72</v>
      </c>
      <c r="BI14" s="213" t="s">
        <v>166</v>
      </c>
      <c r="BJ14" s="213"/>
      <c r="BK14" s="213"/>
      <c r="BL14" s="3" t="s">
        <v>5</v>
      </c>
      <c r="BM14" s="119" t="s">
        <v>167</v>
      </c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"/>
      <c r="CD14" s="4" t="s">
        <v>6</v>
      </c>
      <c r="CE14" s="214" t="s">
        <v>155</v>
      </c>
      <c r="CF14" s="214"/>
      <c r="CG14" s="3" t="s">
        <v>7</v>
      </c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69:99" ht="13.5" thickBot="1">
      <c r="BQ15" s="3"/>
      <c r="CJ15" s="207" t="s">
        <v>8</v>
      </c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9"/>
    </row>
    <row r="16" spans="1:99" ht="18" customHeight="1">
      <c r="A16" s="220" t="s">
        <v>156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CA16" s="2"/>
      <c r="CC16" s="3"/>
      <c r="CH16" s="2" t="s">
        <v>2</v>
      </c>
      <c r="CJ16" s="217" t="s">
        <v>15</v>
      </c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9"/>
    </row>
    <row r="17" spans="15:99" ht="12.75">
      <c r="O17" s="7"/>
      <c r="AF17" s="2" t="s">
        <v>28</v>
      </c>
      <c r="AG17" s="213" t="s">
        <v>166</v>
      </c>
      <c r="AH17" s="213"/>
      <c r="AI17" s="213"/>
      <c r="AJ17" s="3" t="s">
        <v>5</v>
      </c>
      <c r="AK17" s="119" t="s">
        <v>167</v>
      </c>
      <c r="AL17" s="119"/>
      <c r="AM17" s="119"/>
      <c r="AN17" s="119"/>
      <c r="AO17" s="119"/>
      <c r="AP17" s="119"/>
      <c r="AQ17" s="119"/>
      <c r="AR17" s="125">
        <v>2021</v>
      </c>
      <c r="AS17" s="125"/>
      <c r="AT17" s="125"/>
      <c r="AU17" s="210"/>
      <c r="AV17" s="4" t="s">
        <v>6</v>
      </c>
      <c r="AW17" s="17" t="s">
        <v>29</v>
      </c>
      <c r="AX17" s="17"/>
      <c r="AY17" s="3" t="s">
        <v>7</v>
      </c>
      <c r="BV17" s="4"/>
      <c r="BW17" s="6"/>
      <c r="BX17" s="6"/>
      <c r="BY17" s="3"/>
      <c r="CH17" s="2" t="s">
        <v>0</v>
      </c>
      <c r="CJ17" s="211" t="s">
        <v>165</v>
      </c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212"/>
    </row>
    <row r="18" spans="15:99" ht="12.75">
      <c r="O18" s="7"/>
      <c r="BV18" s="4"/>
      <c r="BW18" s="6"/>
      <c r="BX18" s="6"/>
      <c r="BY18" s="3"/>
      <c r="CH18" s="2" t="s">
        <v>1</v>
      </c>
      <c r="CJ18" s="211" t="s">
        <v>123</v>
      </c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212"/>
    </row>
    <row r="19" spans="1:99" ht="44.25" customHeight="1">
      <c r="A19" s="3" t="s">
        <v>16</v>
      </c>
      <c r="O19" s="7"/>
      <c r="S19" s="215" t="s">
        <v>158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V19" s="4"/>
      <c r="BW19" s="6"/>
      <c r="BX19" s="6"/>
      <c r="BY19" s="3"/>
      <c r="CH19" s="2" t="s">
        <v>9</v>
      </c>
      <c r="CJ19" s="223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5"/>
    </row>
    <row r="20" spans="1:99" ht="12.75">
      <c r="A20" s="3" t="s">
        <v>17</v>
      </c>
      <c r="O20" s="7"/>
      <c r="U20" s="180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V20" s="4"/>
      <c r="BW20" s="6"/>
      <c r="BX20" s="6"/>
      <c r="BY20" s="3"/>
      <c r="CH20" s="2" t="s">
        <v>9</v>
      </c>
      <c r="CJ20" s="221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22"/>
    </row>
    <row r="21" spans="1:99" ht="12.75">
      <c r="A21" s="3" t="s">
        <v>18</v>
      </c>
      <c r="O21" s="7"/>
      <c r="S21" s="125" t="s">
        <v>74</v>
      </c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V21" s="4"/>
      <c r="BW21" s="6"/>
      <c r="BX21" s="6"/>
      <c r="BY21" s="3"/>
      <c r="CH21" s="2" t="s">
        <v>10</v>
      </c>
      <c r="CJ21" s="211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212"/>
    </row>
    <row r="22" spans="1:99" ht="12.75">
      <c r="A22" s="3" t="s">
        <v>19</v>
      </c>
      <c r="O22" s="119" t="s">
        <v>75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V22" s="4"/>
      <c r="BW22" s="6"/>
      <c r="BX22" s="6"/>
      <c r="BY22" s="3"/>
      <c r="CH22" s="2" t="s">
        <v>11</v>
      </c>
      <c r="CJ22" s="211" t="s">
        <v>124</v>
      </c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212"/>
    </row>
    <row r="23" spans="1:99" ht="12.75">
      <c r="A23" s="3" t="s">
        <v>20</v>
      </c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V23" s="4"/>
      <c r="BW23" s="6"/>
      <c r="BX23" s="6"/>
      <c r="BY23" s="3"/>
      <c r="CH23" s="2" t="s">
        <v>12</v>
      </c>
      <c r="CJ23" s="211" t="s">
        <v>14</v>
      </c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212"/>
    </row>
    <row r="24" spans="1:99" ht="13.5" thickBot="1">
      <c r="A24" s="3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BN24" s="1" t="s">
        <v>138</v>
      </c>
      <c r="CH24" s="2" t="s">
        <v>13</v>
      </c>
      <c r="CJ24" s="226" t="s">
        <v>33</v>
      </c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8"/>
    </row>
    <row r="25" spans="15:39" s="5" customFormat="1" ht="10.5">
      <c r="O25" s="229" t="s">
        <v>21</v>
      </c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</row>
    <row r="26" spans="15:39" s="5" customFormat="1" ht="9.75" customHeight="1"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5:39" s="5" customFormat="1" ht="10.5" hidden="1"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99" s="5" customFormat="1" ht="12.75">
      <c r="A28" s="125" t="s">
        <v>56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</row>
    <row r="29" spans="15:39" s="5" customFormat="1" ht="10.5"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99" s="5" customFormat="1" ht="26.25" customHeight="1">
      <c r="A30" s="145" t="s">
        <v>23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  <c r="S30" s="145" t="s">
        <v>47</v>
      </c>
      <c r="T30" s="146"/>
      <c r="U30" s="146"/>
      <c r="V30" s="146"/>
      <c r="W30" s="147"/>
      <c r="X30" s="162" t="s">
        <v>24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4"/>
    </row>
    <row r="31" spans="1:99" s="5" customFormat="1" ht="42.7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3"/>
      <c r="S31" s="148"/>
      <c r="T31" s="149"/>
      <c r="U31" s="149"/>
      <c r="V31" s="149"/>
      <c r="W31" s="150"/>
      <c r="X31" s="162" t="s">
        <v>151</v>
      </c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  <c r="BC31" s="159" t="s">
        <v>149</v>
      </c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A31" s="159" t="s">
        <v>150</v>
      </c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1"/>
    </row>
    <row r="32" spans="1:99" s="5" customFormat="1" ht="38.25" customHeight="1">
      <c r="A32" s="162" t="s">
        <v>43</v>
      </c>
      <c r="B32" s="163"/>
      <c r="C32" s="163"/>
      <c r="D32" s="163"/>
      <c r="E32" s="164"/>
      <c r="F32" s="162" t="s">
        <v>44</v>
      </c>
      <c r="G32" s="163"/>
      <c r="H32" s="163"/>
      <c r="I32" s="163"/>
      <c r="J32" s="163"/>
      <c r="K32" s="163"/>
      <c r="L32" s="164"/>
      <c r="M32" s="159" t="s">
        <v>57</v>
      </c>
      <c r="N32" s="160"/>
      <c r="O32" s="160"/>
      <c r="P32" s="160"/>
      <c r="Q32" s="161"/>
      <c r="R32" s="38" t="s">
        <v>46</v>
      </c>
      <c r="S32" s="151"/>
      <c r="T32" s="152"/>
      <c r="U32" s="152"/>
      <c r="V32" s="152"/>
      <c r="W32" s="153"/>
      <c r="X32" s="162" t="s">
        <v>58</v>
      </c>
      <c r="Y32" s="163"/>
      <c r="Z32" s="163"/>
      <c r="AA32" s="163"/>
      <c r="AB32" s="163"/>
      <c r="AC32" s="163"/>
      <c r="AD32" s="163"/>
      <c r="AE32" s="163"/>
      <c r="AF32" s="163"/>
      <c r="AG32" s="164"/>
      <c r="AH32" s="162" t="s">
        <v>26</v>
      </c>
      <c r="AI32" s="163"/>
      <c r="AJ32" s="163"/>
      <c r="AK32" s="163"/>
      <c r="AL32" s="163"/>
      <c r="AM32" s="163"/>
      <c r="AN32" s="163"/>
      <c r="AO32" s="163"/>
      <c r="AP32" s="163"/>
      <c r="AQ32" s="164"/>
      <c r="AR32" s="159" t="s">
        <v>52</v>
      </c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162" t="s">
        <v>25</v>
      </c>
      <c r="BD32" s="163"/>
      <c r="BE32" s="163"/>
      <c r="BF32" s="163"/>
      <c r="BG32" s="163"/>
      <c r="BH32" s="163"/>
      <c r="BI32" s="163"/>
      <c r="BJ32" s="163"/>
      <c r="BK32" s="163"/>
      <c r="BL32" s="164"/>
      <c r="BM32" s="162" t="s">
        <v>26</v>
      </c>
      <c r="BN32" s="163"/>
      <c r="BO32" s="163"/>
      <c r="BP32" s="163"/>
      <c r="BQ32" s="163"/>
      <c r="BR32" s="164"/>
      <c r="BS32" s="159" t="s">
        <v>52</v>
      </c>
      <c r="BT32" s="160"/>
      <c r="BU32" s="160"/>
      <c r="BV32" s="160"/>
      <c r="BW32" s="160"/>
      <c r="BX32" s="160"/>
      <c r="BY32" s="160"/>
      <c r="BZ32" s="161"/>
      <c r="CA32" s="162" t="s">
        <v>25</v>
      </c>
      <c r="CB32" s="163"/>
      <c r="CC32" s="163"/>
      <c r="CD32" s="163"/>
      <c r="CE32" s="163"/>
      <c r="CF32" s="163"/>
      <c r="CG32" s="163"/>
      <c r="CH32" s="164"/>
      <c r="CI32" s="162" t="s">
        <v>26</v>
      </c>
      <c r="CJ32" s="163"/>
      <c r="CK32" s="163"/>
      <c r="CL32" s="163"/>
      <c r="CM32" s="163"/>
      <c r="CN32" s="163"/>
      <c r="CO32" s="163"/>
      <c r="CP32" s="164"/>
      <c r="CQ32" s="159" t="s">
        <v>52</v>
      </c>
      <c r="CR32" s="160"/>
      <c r="CS32" s="160"/>
      <c r="CT32" s="160"/>
      <c r="CU32" s="161"/>
    </row>
    <row r="33" spans="1:99" s="5" customFormat="1" ht="12.75">
      <c r="A33" s="71" t="s">
        <v>30</v>
      </c>
      <c r="B33" s="72"/>
      <c r="C33" s="72"/>
      <c r="D33" s="72"/>
      <c r="E33" s="73"/>
      <c r="F33" s="71" t="s">
        <v>76</v>
      </c>
      <c r="G33" s="72"/>
      <c r="H33" s="72"/>
      <c r="I33" s="72"/>
      <c r="J33" s="72"/>
      <c r="K33" s="72"/>
      <c r="L33" s="73"/>
      <c r="M33" s="71" t="s">
        <v>77</v>
      </c>
      <c r="N33" s="72"/>
      <c r="O33" s="72"/>
      <c r="P33" s="72"/>
      <c r="Q33" s="73"/>
      <c r="R33" s="50" t="s">
        <v>78</v>
      </c>
      <c r="S33" s="74" t="s">
        <v>79</v>
      </c>
      <c r="T33" s="75"/>
      <c r="U33" s="75"/>
      <c r="V33" s="75"/>
      <c r="W33" s="76"/>
      <c r="X33" s="292">
        <f>7845513.72+31066.01</f>
        <v>7876579.7299999995</v>
      </c>
      <c r="Y33" s="293"/>
      <c r="Z33" s="293"/>
      <c r="AA33" s="293"/>
      <c r="AB33" s="293"/>
      <c r="AC33" s="293"/>
      <c r="AD33" s="293"/>
      <c r="AE33" s="293"/>
      <c r="AF33" s="293"/>
      <c r="AG33" s="294"/>
      <c r="AH33" s="77"/>
      <c r="AI33" s="78"/>
      <c r="AJ33" s="78"/>
      <c r="AK33" s="78"/>
      <c r="AL33" s="78"/>
      <c r="AM33" s="78"/>
      <c r="AN33" s="78"/>
      <c r="AO33" s="78"/>
      <c r="AP33" s="78"/>
      <c r="AQ33" s="79"/>
      <c r="AR33" s="295">
        <v>643</v>
      </c>
      <c r="AS33" s="296"/>
      <c r="AT33" s="296"/>
      <c r="AU33" s="296"/>
      <c r="AV33" s="296"/>
      <c r="AW33" s="296"/>
      <c r="AX33" s="296"/>
      <c r="AY33" s="296"/>
      <c r="AZ33" s="296"/>
      <c r="BA33" s="296"/>
      <c r="BB33" s="297"/>
      <c r="BC33" s="77">
        <f>BZ70</f>
        <v>5416100</v>
      </c>
      <c r="BD33" s="78"/>
      <c r="BE33" s="78"/>
      <c r="BF33" s="78"/>
      <c r="BG33" s="78"/>
      <c r="BH33" s="78"/>
      <c r="BI33" s="78"/>
      <c r="BJ33" s="78"/>
      <c r="BK33" s="78"/>
      <c r="BL33" s="79"/>
      <c r="BM33" s="68"/>
      <c r="BN33" s="69"/>
      <c r="BO33" s="69"/>
      <c r="BP33" s="69"/>
      <c r="BQ33" s="69"/>
      <c r="BR33" s="70"/>
      <c r="BS33" s="295">
        <v>643</v>
      </c>
      <c r="BT33" s="296"/>
      <c r="BU33" s="296"/>
      <c r="BV33" s="296"/>
      <c r="BW33" s="296"/>
      <c r="BX33" s="296"/>
      <c r="BY33" s="296"/>
      <c r="BZ33" s="297"/>
      <c r="CA33" s="68">
        <f>CK70</f>
        <v>6784200</v>
      </c>
      <c r="CB33" s="69"/>
      <c r="CC33" s="69"/>
      <c r="CD33" s="69"/>
      <c r="CE33" s="69"/>
      <c r="CF33" s="69"/>
      <c r="CG33" s="69"/>
      <c r="CH33" s="70"/>
      <c r="CI33" s="68"/>
      <c r="CJ33" s="69"/>
      <c r="CK33" s="69"/>
      <c r="CL33" s="69"/>
      <c r="CM33" s="69"/>
      <c r="CN33" s="69"/>
      <c r="CO33" s="69"/>
      <c r="CP33" s="70"/>
      <c r="CQ33" s="295">
        <v>643</v>
      </c>
      <c r="CR33" s="296"/>
      <c r="CS33" s="296"/>
      <c r="CT33" s="296"/>
      <c r="CU33" s="297"/>
    </row>
    <row r="34" spans="1:99" s="5" customFormat="1" ht="12.75">
      <c r="A34" s="71" t="s">
        <v>30</v>
      </c>
      <c r="B34" s="72"/>
      <c r="C34" s="72"/>
      <c r="D34" s="72"/>
      <c r="E34" s="73"/>
      <c r="F34" s="71" t="s">
        <v>76</v>
      </c>
      <c r="G34" s="72"/>
      <c r="H34" s="72"/>
      <c r="I34" s="72"/>
      <c r="J34" s="72"/>
      <c r="K34" s="72"/>
      <c r="L34" s="73"/>
      <c r="M34" s="71" t="s">
        <v>77</v>
      </c>
      <c r="N34" s="72"/>
      <c r="O34" s="72"/>
      <c r="P34" s="72"/>
      <c r="Q34" s="73"/>
      <c r="R34" s="50" t="s">
        <v>83</v>
      </c>
      <c r="S34" s="74" t="s">
        <v>84</v>
      </c>
      <c r="T34" s="75"/>
      <c r="U34" s="75"/>
      <c r="V34" s="75"/>
      <c r="W34" s="76"/>
      <c r="X34" s="292">
        <v>2606306.18</v>
      </c>
      <c r="Y34" s="293"/>
      <c r="Z34" s="293"/>
      <c r="AA34" s="293"/>
      <c r="AB34" s="293"/>
      <c r="AC34" s="293"/>
      <c r="AD34" s="293"/>
      <c r="AE34" s="293"/>
      <c r="AF34" s="293"/>
      <c r="AG34" s="294"/>
      <c r="AH34" s="77"/>
      <c r="AI34" s="78"/>
      <c r="AJ34" s="78"/>
      <c r="AK34" s="78"/>
      <c r="AL34" s="78"/>
      <c r="AM34" s="78"/>
      <c r="AN34" s="78"/>
      <c r="AO34" s="78"/>
      <c r="AP34" s="78"/>
      <c r="AQ34" s="79"/>
      <c r="AR34" s="295">
        <v>643</v>
      </c>
      <c r="AS34" s="296"/>
      <c r="AT34" s="296"/>
      <c r="AU34" s="296"/>
      <c r="AV34" s="296"/>
      <c r="AW34" s="296"/>
      <c r="AX34" s="296"/>
      <c r="AY34" s="296"/>
      <c r="AZ34" s="296"/>
      <c r="BA34" s="296"/>
      <c r="BB34" s="297"/>
      <c r="BC34" s="77">
        <v>4159800</v>
      </c>
      <c r="BD34" s="78"/>
      <c r="BE34" s="78"/>
      <c r="BF34" s="78"/>
      <c r="BG34" s="78"/>
      <c r="BH34" s="78"/>
      <c r="BI34" s="78"/>
      <c r="BJ34" s="78"/>
      <c r="BK34" s="78"/>
      <c r="BL34" s="79"/>
      <c r="BM34" s="68"/>
      <c r="BN34" s="69"/>
      <c r="BO34" s="69"/>
      <c r="BP34" s="69"/>
      <c r="BQ34" s="69"/>
      <c r="BR34" s="70"/>
      <c r="BS34" s="295">
        <v>643</v>
      </c>
      <c r="BT34" s="296"/>
      <c r="BU34" s="296"/>
      <c r="BV34" s="296"/>
      <c r="BW34" s="296"/>
      <c r="BX34" s="296"/>
      <c r="BY34" s="296"/>
      <c r="BZ34" s="297"/>
      <c r="CA34" s="68">
        <v>5210600</v>
      </c>
      <c r="CB34" s="69"/>
      <c r="CC34" s="69"/>
      <c r="CD34" s="69"/>
      <c r="CE34" s="69"/>
      <c r="CF34" s="69"/>
      <c r="CG34" s="69"/>
      <c r="CH34" s="70"/>
      <c r="CI34" s="68"/>
      <c r="CJ34" s="69"/>
      <c r="CK34" s="69"/>
      <c r="CL34" s="69"/>
      <c r="CM34" s="69"/>
      <c r="CN34" s="69"/>
      <c r="CO34" s="69"/>
      <c r="CP34" s="70"/>
      <c r="CQ34" s="295">
        <v>643</v>
      </c>
      <c r="CR34" s="296"/>
      <c r="CS34" s="296"/>
      <c r="CT34" s="296"/>
      <c r="CU34" s="297"/>
    </row>
    <row r="35" spans="1:99" s="5" customFormat="1" ht="12.75">
      <c r="A35" s="71" t="s">
        <v>30</v>
      </c>
      <c r="B35" s="72"/>
      <c r="C35" s="72"/>
      <c r="D35" s="72"/>
      <c r="E35" s="73"/>
      <c r="F35" s="71" t="s">
        <v>76</v>
      </c>
      <c r="G35" s="72"/>
      <c r="H35" s="72"/>
      <c r="I35" s="72"/>
      <c r="J35" s="72"/>
      <c r="K35" s="72"/>
      <c r="L35" s="73"/>
      <c r="M35" s="71" t="s">
        <v>105</v>
      </c>
      <c r="N35" s="72"/>
      <c r="O35" s="72"/>
      <c r="P35" s="72"/>
      <c r="Q35" s="73"/>
      <c r="R35" s="50" t="s">
        <v>83</v>
      </c>
      <c r="S35" s="74" t="s">
        <v>175</v>
      </c>
      <c r="T35" s="75"/>
      <c r="U35" s="75"/>
      <c r="V35" s="75"/>
      <c r="W35" s="76"/>
      <c r="X35" s="292">
        <v>7388.73</v>
      </c>
      <c r="Y35" s="293"/>
      <c r="Z35" s="293"/>
      <c r="AA35" s="293"/>
      <c r="AB35" s="293"/>
      <c r="AC35" s="293"/>
      <c r="AD35" s="293"/>
      <c r="AE35" s="293"/>
      <c r="AF35" s="293"/>
      <c r="AG35" s="294"/>
      <c r="AH35" s="77"/>
      <c r="AI35" s="78"/>
      <c r="AJ35" s="78"/>
      <c r="AK35" s="78"/>
      <c r="AL35" s="78"/>
      <c r="AM35" s="78"/>
      <c r="AN35" s="78"/>
      <c r="AO35" s="78"/>
      <c r="AP35" s="78"/>
      <c r="AQ35" s="79"/>
      <c r="AR35" s="295"/>
      <c r="AS35" s="296"/>
      <c r="AT35" s="296"/>
      <c r="AU35" s="296"/>
      <c r="AV35" s="296"/>
      <c r="AW35" s="296"/>
      <c r="AX35" s="296"/>
      <c r="AY35" s="296"/>
      <c r="AZ35" s="296"/>
      <c r="BA35" s="296"/>
      <c r="BB35" s="297"/>
      <c r="BC35" s="77"/>
      <c r="BD35" s="78"/>
      <c r="BE35" s="78"/>
      <c r="BF35" s="78"/>
      <c r="BG35" s="78"/>
      <c r="BH35" s="78"/>
      <c r="BI35" s="78"/>
      <c r="BJ35" s="78"/>
      <c r="BK35" s="78"/>
      <c r="BL35" s="79"/>
      <c r="BM35" s="68"/>
      <c r="BN35" s="69"/>
      <c r="BO35" s="69"/>
      <c r="BP35" s="69"/>
      <c r="BQ35" s="69"/>
      <c r="BR35" s="70"/>
      <c r="BS35" s="295"/>
      <c r="BT35" s="296"/>
      <c r="BU35" s="296"/>
      <c r="BV35" s="296"/>
      <c r="BW35" s="296"/>
      <c r="BX35" s="296"/>
      <c r="BY35" s="296"/>
      <c r="BZ35" s="297"/>
      <c r="CA35" s="68"/>
      <c r="CB35" s="69"/>
      <c r="CC35" s="69"/>
      <c r="CD35" s="69"/>
      <c r="CE35" s="69"/>
      <c r="CF35" s="69"/>
      <c r="CG35" s="69"/>
      <c r="CH35" s="70"/>
      <c r="CI35" s="68"/>
      <c r="CJ35" s="69"/>
      <c r="CK35" s="69"/>
      <c r="CL35" s="69"/>
      <c r="CM35" s="69"/>
      <c r="CN35" s="69"/>
      <c r="CO35" s="69"/>
      <c r="CP35" s="70"/>
      <c r="CQ35" s="295"/>
      <c r="CR35" s="296"/>
      <c r="CS35" s="296"/>
      <c r="CT35" s="296"/>
      <c r="CU35" s="297"/>
    </row>
    <row r="36" spans="1:99" s="5" customFormat="1" ht="12.75">
      <c r="A36" s="71" t="s">
        <v>30</v>
      </c>
      <c r="B36" s="72"/>
      <c r="C36" s="72"/>
      <c r="D36" s="72"/>
      <c r="E36" s="73"/>
      <c r="F36" s="71" t="s">
        <v>76</v>
      </c>
      <c r="G36" s="72"/>
      <c r="H36" s="72"/>
      <c r="I36" s="72"/>
      <c r="J36" s="72"/>
      <c r="K36" s="72"/>
      <c r="L36" s="73"/>
      <c r="M36" s="71" t="s">
        <v>168</v>
      </c>
      <c r="N36" s="72"/>
      <c r="O36" s="72"/>
      <c r="P36" s="72"/>
      <c r="Q36" s="73"/>
      <c r="R36" s="50" t="s">
        <v>78</v>
      </c>
      <c r="S36" s="74" t="s">
        <v>81</v>
      </c>
      <c r="T36" s="75"/>
      <c r="U36" s="75"/>
      <c r="V36" s="75"/>
      <c r="W36" s="76"/>
      <c r="X36" s="292">
        <v>345</v>
      </c>
      <c r="Y36" s="293"/>
      <c r="Z36" s="293"/>
      <c r="AA36" s="293"/>
      <c r="AB36" s="293"/>
      <c r="AC36" s="293"/>
      <c r="AD36" s="293"/>
      <c r="AE36" s="293"/>
      <c r="AF36" s="293"/>
      <c r="AG36" s="294"/>
      <c r="AH36" s="77"/>
      <c r="AI36" s="78"/>
      <c r="AJ36" s="78"/>
      <c r="AK36" s="78"/>
      <c r="AL36" s="78"/>
      <c r="AM36" s="78"/>
      <c r="AN36" s="78"/>
      <c r="AO36" s="78"/>
      <c r="AP36" s="78"/>
      <c r="AQ36" s="79"/>
      <c r="AR36" s="295">
        <v>643</v>
      </c>
      <c r="AS36" s="296"/>
      <c r="AT36" s="296"/>
      <c r="AU36" s="296"/>
      <c r="AV36" s="296"/>
      <c r="AW36" s="296"/>
      <c r="AX36" s="296"/>
      <c r="AY36" s="296"/>
      <c r="AZ36" s="296"/>
      <c r="BA36" s="296"/>
      <c r="BB36" s="297"/>
      <c r="BC36" s="77"/>
      <c r="BD36" s="78"/>
      <c r="BE36" s="78"/>
      <c r="BF36" s="78"/>
      <c r="BG36" s="78"/>
      <c r="BH36" s="78"/>
      <c r="BI36" s="78"/>
      <c r="BJ36" s="78"/>
      <c r="BK36" s="78"/>
      <c r="BL36" s="79"/>
      <c r="BM36" s="68"/>
      <c r="BN36" s="69"/>
      <c r="BO36" s="69"/>
      <c r="BP36" s="69"/>
      <c r="BQ36" s="69"/>
      <c r="BR36" s="70"/>
      <c r="BS36" s="295"/>
      <c r="BT36" s="296"/>
      <c r="BU36" s="296"/>
      <c r="BV36" s="296"/>
      <c r="BW36" s="296"/>
      <c r="BX36" s="296"/>
      <c r="BY36" s="296"/>
      <c r="BZ36" s="297"/>
      <c r="CA36" s="68"/>
      <c r="CB36" s="69"/>
      <c r="CC36" s="69"/>
      <c r="CD36" s="69"/>
      <c r="CE36" s="69"/>
      <c r="CF36" s="69"/>
      <c r="CG36" s="69"/>
      <c r="CH36" s="70"/>
      <c r="CI36" s="68"/>
      <c r="CJ36" s="69"/>
      <c r="CK36" s="69"/>
      <c r="CL36" s="69"/>
      <c r="CM36" s="69"/>
      <c r="CN36" s="69"/>
      <c r="CO36" s="69"/>
      <c r="CP36" s="70"/>
      <c r="CQ36" s="295"/>
      <c r="CR36" s="296"/>
      <c r="CS36" s="296"/>
      <c r="CT36" s="296"/>
      <c r="CU36" s="297"/>
    </row>
    <row r="37" spans="1:99" s="5" customFormat="1" ht="12.75">
      <c r="A37" s="71" t="s">
        <v>30</v>
      </c>
      <c r="B37" s="72"/>
      <c r="C37" s="72"/>
      <c r="D37" s="72"/>
      <c r="E37" s="73"/>
      <c r="F37" s="71" t="s">
        <v>76</v>
      </c>
      <c r="G37" s="72"/>
      <c r="H37" s="72"/>
      <c r="I37" s="72"/>
      <c r="J37" s="72"/>
      <c r="K37" s="72"/>
      <c r="L37" s="73"/>
      <c r="M37" s="71" t="s">
        <v>168</v>
      </c>
      <c r="N37" s="72"/>
      <c r="O37" s="72"/>
      <c r="P37" s="72"/>
      <c r="Q37" s="73"/>
      <c r="R37" s="50" t="s">
        <v>169</v>
      </c>
      <c r="S37" s="74" t="s">
        <v>84</v>
      </c>
      <c r="T37" s="75"/>
      <c r="U37" s="75"/>
      <c r="V37" s="75"/>
      <c r="W37" s="76"/>
      <c r="X37" s="292">
        <v>104.19</v>
      </c>
      <c r="Y37" s="293"/>
      <c r="Z37" s="293"/>
      <c r="AA37" s="293"/>
      <c r="AB37" s="293"/>
      <c r="AC37" s="293"/>
      <c r="AD37" s="293"/>
      <c r="AE37" s="293"/>
      <c r="AF37" s="293"/>
      <c r="AG37" s="294"/>
      <c r="AH37" s="77"/>
      <c r="AI37" s="78"/>
      <c r="AJ37" s="78"/>
      <c r="AK37" s="78"/>
      <c r="AL37" s="78"/>
      <c r="AM37" s="78"/>
      <c r="AN37" s="78"/>
      <c r="AO37" s="78"/>
      <c r="AP37" s="78"/>
      <c r="AQ37" s="79"/>
      <c r="AR37" s="295">
        <v>643</v>
      </c>
      <c r="AS37" s="296"/>
      <c r="AT37" s="296"/>
      <c r="AU37" s="296"/>
      <c r="AV37" s="296"/>
      <c r="AW37" s="296"/>
      <c r="AX37" s="296"/>
      <c r="AY37" s="296"/>
      <c r="AZ37" s="296"/>
      <c r="BA37" s="296"/>
      <c r="BB37" s="297"/>
      <c r="BC37" s="77"/>
      <c r="BD37" s="78"/>
      <c r="BE37" s="78"/>
      <c r="BF37" s="78"/>
      <c r="BG37" s="78"/>
      <c r="BH37" s="78"/>
      <c r="BI37" s="78"/>
      <c r="BJ37" s="78"/>
      <c r="BK37" s="78"/>
      <c r="BL37" s="79"/>
      <c r="BM37" s="68"/>
      <c r="BN37" s="69"/>
      <c r="BO37" s="69"/>
      <c r="BP37" s="69"/>
      <c r="BQ37" s="69"/>
      <c r="BR37" s="70"/>
      <c r="BS37" s="295"/>
      <c r="BT37" s="296"/>
      <c r="BU37" s="296"/>
      <c r="BV37" s="296"/>
      <c r="BW37" s="296"/>
      <c r="BX37" s="296"/>
      <c r="BY37" s="296"/>
      <c r="BZ37" s="297"/>
      <c r="CA37" s="68"/>
      <c r="CB37" s="69"/>
      <c r="CC37" s="69"/>
      <c r="CD37" s="69"/>
      <c r="CE37" s="69"/>
      <c r="CF37" s="69"/>
      <c r="CG37" s="69"/>
      <c r="CH37" s="70"/>
      <c r="CI37" s="68"/>
      <c r="CJ37" s="69"/>
      <c r="CK37" s="69"/>
      <c r="CL37" s="69"/>
      <c r="CM37" s="69"/>
      <c r="CN37" s="69"/>
      <c r="CO37" s="69"/>
      <c r="CP37" s="70"/>
      <c r="CQ37" s="295"/>
      <c r="CR37" s="296"/>
      <c r="CS37" s="296"/>
      <c r="CT37" s="296"/>
      <c r="CU37" s="297"/>
    </row>
    <row r="38" spans="1:99" s="5" customFormat="1" ht="12.75">
      <c r="A38" s="71" t="s">
        <v>30</v>
      </c>
      <c r="B38" s="72"/>
      <c r="C38" s="72"/>
      <c r="D38" s="72"/>
      <c r="E38" s="73"/>
      <c r="F38" s="71" t="s">
        <v>76</v>
      </c>
      <c r="G38" s="72"/>
      <c r="H38" s="72"/>
      <c r="I38" s="72"/>
      <c r="J38" s="72"/>
      <c r="K38" s="72"/>
      <c r="L38" s="73"/>
      <c r="M38" s="71" t="s">
        <v>77</v>
      </c>
      <c r="N38" s="72"/>
      <c r="O38" s="72"/>
      <c r="P38" s="72"/>
      <c r="Q38" s="73"/>
      <c r="R38" s="50" t="s">
        <v>102</v>
      </c>
      <c r="S38" s="74" t="s">
        <v>101</v>
      </c>
      <c r="T38" s="75"/>
      <c r="U38" s="75"/>
      <c r="V38" s="75"/>
      <c r="W38" s="76"/>
      <c r="X38" s="292">
        <v>24021.04</v>
      </c>
      <c r="Y38" s="293"/>
      <c r="Z38" s="293"/>
      <c r="AA38" s="293"/>
      <c r="AB38" s="293"/>
      <c r="AC38" s="293"/>
      <c r="AD38" s="293"/>
      <c r="AE38" s="293"/>
      <c r="AF38" s="293"/>
      <c r="AG38" s="294"/>
      <c r="AH38" s="77"/>
      <c r="AI38" s="78"/>
      <c r="AJ38" s="78"/>
      <c r="AK38" s="78"/>
      <c r="AL38" s="78"/>
      <c r="AM38" s="78"/>
      <c r="AN38" s="78"/>
      <c r="AO38" s="78"/>
      <c r="AP38" s="78"/>
      <c r="AQ38" s="79"/>
      <c r="AR38" s="295">
        <v>643</v>
      </c>
      <c r="AS38" s="296"/>
      <c r="AT38" s="296"/>
      <c r="AU38" s="296"/>
      <c r="AV38" s="296"/>
      <c r="AW38" s="296"/>
      <c r="AX38" s="296"/>
      <c r="AY38" s="296"/>
      <c r="AZ38" s="296"/>
      <c r="BA38" s="296"/>
      <c r="BB38" s="297"/>
      <c r="BC38" s="77"/>
      <c r="BD38" s="78"/>
      <c r="BE38" s="78"/>
      <c r="BF38" s="78"/>
      <c r="BG38" s="78"/>
      <c r="BH38" s="78"/>
      <c r="BI38" s="78"/>
      <c r="BJ38" s="78"/>
      <c r="BK38" s="78"/>
      <c r="BL38" s="79"/>
      <c r="BM38" s="68"/>
      <c r="BN38" s="69"/>
      <c r="BO38" s="69"/>
      <c r="BP38" s="69"/>
      <c r="BQ38" s="69"/>
      <c r="BR38" s="70"/>
      <c r="BS38" s="295"/>
      <c r="BT38" s="296"/>
      <c r="BU38" s="296"/>
      <c r="BV38" s="296"/>
      <c r="BW38" s="296"/>
      <c r="BX38" s="296"/>
      <c r="BY38" s="296"/>
      <c r="BZ38" s="297"/>
      <c r="CA38" s="68"/>
      <c r="CB38" s="69"/>
      <c r="CC38" s="69"/>
      <c r="CD38" s="69"/>
      <c r="CE38" s="69"/>
      <c r="CF38" s="69"/>
      <c r="CG38" s="69"/>
      <c r="CH38" s="70"/>
      <c r="CI38" s="68"/>
      <c r="CJ38" s="69"/>
      <c r="CK38" s="69"/>
      <c r="CL38" s="69"/>
      <c r="CM38" s="69"/>
      <c r="CN38" s="69"/>
      <c r="CO38" s="69"/>
      <c r="CP38" s="70"/>
      <c r="CQ38" s="295"/>
      <c r="CR38" s="296"/>
      <c r="CS38" s="296"/>
      <c r="CT38" s="296"/>
      <c r="CU38" s="297"/>
    </row>
    <row r="39" spans="1:99" s="5" customFormat="1" ht="12.75">
      <c r="A39" s="71" t="s">
        <v>30</v>
      </c>
      <c r="B39" s="72"/>
      <c r="C39" s="72"/>
      <c r="D39" s="72"/>
      <c r="E39" s="73"/>
      <c r="F39" s="71" t="s">
        <v>76</v>
      </c>
      <c r="G39" s="72"/>
      <c r="H39" s="72"/>
      <c r="I39" s="72"/>
      <c r="J39" s="72"/>
      <c r="K39" s="72"/>
      <c r="L39" s="73"/>
      <c r="M39" s="71" t="s">
        <v>164</v>
      </c>
      <c r="N39" s="72"/>
      <c r="O39" s="72"/>
      <c r="P39" s="72"/>
      <c r="Q39" s="73"/>
      <c r="R39" s="50" t="s">
        <v>102</v>
      </c>
      <c r="S39" s="74" t="s">
        <v>101</v>
      </c>
      <c r="T39" s="75"/>
      <c r="U39" s="75"/>
      <c r="V39" s="75"/>
      <c r="W39" s="76"/>
      <c r="X39" s="292">
        <v>52400</v>
      </c>
      <c r="Y39" s="293"/>
      <c r="Z39" s="293"/>
      <c r="AA39" s="293"/>
      <c r="AB39" s="293"/>
      <c r="AC39" s="293"/>
      <c r="AD39" s="293"/>
      <c r="AE39" s="293"/>
      <c r="AF39" s="293"/>
      <c r="AG39" s="294"/>
      <c r="AH39" s="77"/>
      <c r="AI39" s="78"/>
      <c r="AJ39" s="78"/>
      <c r="AK39" s="78"/>
      <c r="AL39" s="78"/>
      <c r="AM39" s="78"/>
      <c r="AN39" s="78"/>
      <c r="AO39" s="78"/>
      <c r="AP39" s="78"/>
      <c r="AQ39" s="79"/>
      <c r="AR39" s="295">
        <v>643</v>
      </c>
      <c r="AS39" s="296"/>
      <c r="AT39" s="296"/>
      <c r="AU39" s="296"/>
      <c r="AV39" s="296"/>
      <c r="AW39" s="296"/>
      <c r="AX39" s="296"/>
      <c r="AY39" s="296"/>
      <c r="AZ39" s="296"/>
      <c r="BA39" s="296"/>
      <c r="BB39" s="297"/>
      <c r="BC39" s="77"/>
      <c r="BD39" s="78"/>
      <c r="BE39" s="78"/>
      <c r="BF39" s="78"/>
      <c r="BG39" s="78"/>
      <c r="BH39" s="78"/>
      <c r="BI39" s="78"/>
      <c r="BJ39" s="78"/>
      <c r="BK39" s="78"/>
      <c r="BL39" s="79"/>
      <c r="BM39" s="68"/>
      <c r="BN39" s="69"/>
      <c r="BO39" s="69"/>
      <c r="BP39" s="69"/>
      <c r="BQ39" s="69"/>
      <c r="BR39" s="70"/>
      <c r="BS39" s="295"/>
      <c r="BT39" s="296"/>
      <c r="BU39" s="296"/>
      <c r="BV39" s="296"/>
      <c r="BW39" s="296"/>
      <c r="BX39" s="296"/>
      <c r="BY39" s="296"/>
      <c r="BZ39" s="297"/>
      <c r="CA39" s="68"/>
      <c r="CB39" s="69"/>
      <c r="CC39" s="69"/>
      <c r="CD39" s="69"/>
      <c r="CE39" s="69"/>
      <c r="CF39" s="69"/>
      <c r="CG39" s="69"/>
      <c r="CH39" s="70"/>
      <c r="CI39" s="68"/>
      <c r="CJ39" s="69"/>
      <c r="CK39" s="69"/>
      <c r="CL39" s="69"/>
      <c r="CM39" s="69"/>
      <c r="CN39" s="69"/>
      <c r="CO39" s="69"/>
      <c r="CP39" s="70"/>
      <c r="CQ39" s="295"/>
      <c r="CR39" s="296"/>
      <c r="CS39" s="296"/>
      <c r="CT39" s="296"/>
      <c r="CU39" s="297"/>
    </row>
    <row r="40" spans="1:99" s="5" customFormat="1" ht="12.75">
      <c r="A40" s="71" t="s">
        <v>30</v>
      </c>
      <c r="B40" s="72"/>
      <c r="C40" s="72"/>
      <c r="D40" s="72"/>
      <c r="E40" s="73"/>
      <c r="F40" s="71" t="s">
        <v>76</v>
      </c>
      <c r="G40" s="72"/>
      <c r="H40" s="72"/>
      <c r="I40" s="72"/>
      <c r="J40" s="72"/>
      <c r="K40" s="72"/>
      <c r="L40" s="73"/>
      <c r="M40" s="71" t="s">
        <v>164</v>
      </c>
      <c r="N40" s="72"/>
      <c r="O40" s="72"/>
      <c r="P40" s="72"/>
      <c r="Q40" s="73"/>
      <c r="R40" s="50" t="s">
        <v>102</v>
      </c>
      <c r="S40" s="74" t="s">
        <v>111</v>
      </c>
      <c r="T40" s="75"/>
      <c r="U40" s="75"/>
      <c r="V40" s="75"/>
      <c r="W40" s="76"/>
      <c r="X40" s="292">
        <v>19600</v>
      </c>
      <c r="Y40" s="293"/>
      <c r="Z40" s="293"/>
      <c r="AA40" s="293"/>
      <c r="AB40" s="293"/>
      <c r="AC40" s="293"/>
      <c r="AD40" s="293"/>
      <c r="AE40" s="293"/>
      <c r="AF40" s="293"/>
      <c r="AG40" s="294"/>
      <c r="AH40" s="77"/>
      <c r="AI40" s="78"/>
      <c r="AJ40" s="78"/>
      <c r="AK40" s="78"/>
      <c r="AL40" s="78"/>
      <c r="AM40" s="78"/>
      <c r="AN40" s="78"/>
      <c r="AO40" s="78"/>
      <c r="AP40" s="78"/>
      <c r="AQ40" s="79"/>
      <c r="AR40" s="295">
        <v>643</v>
      </c>
      <c r="AS40" s="296"/>
      <c r="AT40" s="296"/>
      <c r="AU40" s="296"/>
      <c r="AV40" s="296"/>
      <c r="AW40" s="296"/>
      <c r="AX40" s="296"/>
      <c r="AY40" s="296"/>
      <c r="AZ40" s="296"/>
      <c r="BA40" s="296"/>
      <c r="BB40" s="297"/>
      <c r="BC40" s="77"/>
      <c r="BD40" s="78"/>
      <c r="BE40" s="78"/>
      <c r="BF40" s="78"/>
      <c r="BG40" s="78"/>
      <c r="BH40" s="78"/>
      <c r="BI40" s="78"/>
      <c r="BJ40" s="78"/>
      <c r="BK40" s="78"/>
      <c r="BL40" s="79"/>
      <c r="BM40" s="68"/>
      <c r="BN40" s="69"/>
      <c r="BO40" s="69"/>
      <c r="BP40" s="69"/>
      <c r="BQ40" s="69"/>
      <c r="BR40" s="70"/>
      <c r="BS40" s="295"/>
      <c r="BT40" s="296"/>
      <c r="BU40" s="296"/>
      <c r="BV40" s="296"/>
      <c r="BW40" s="296"/>
      <c r="BX40" s="296"/>
      <c r="BY40" s="296"/>
      <c r="BZ40" s="297"/>
      <c r="CA40" s="68"/>
      <c r="CB40" s="69"/>
      <c r="CC40" s="69"/>
      <c r="CD40" s="69"/>
      <c r="CE40" s="69"/>
      <c r="CF40" s="69"/>
      <c r="CG40" s="69"/>
      <c r="CH40" s="70"/>
      <c r="CI40" s="68"/>
      <c r="CJ40" s="69"/>
      <c r="CK40" s="69"/>
      <c r="CL40" s="69"/>
      <c r="CM40" s="69"/>
      <c r="CN40" s="69"/>
      <c r="CO40" s="69"/>
      <c r="CP40" s="70"/>
      <c r="CQ40" s="295"/>
      <c r="CR40" s="296"/>
      <c r="CS40" s="296"/>
      <c r="CT40" s="296"/>
      <c r="CU40" s="297"/>
    </row>
    <row r="41" spans="1:99" s="5" customFormat="1" ht="12.75">
      <c r="A41" s="71" t="s">
        <v>30</v>
      </c>
      <c r="B41" s="72"/>
      <c r="C41" s="72"/>
      <c r="D41" s="72"/>
      <c r="E41" s="73"/>
      <c r="F41" s="71" t="s">
        <v>76</v>
      </c>
      <c r="G41" s="72"/>
      <c r="H41" s="72"/>
      <c r="I41" s="72"/>
      <c r="J41" s="72"/>
      <c r="K41" s="72"/>
      <c r="L41" s="73"/>
      <c r="M41" s="71" t="s">
        <v>77</v>
      </c>
      <c r="N41" s="72"/>
      <c r="O41" s="72"/>
      <c r="P41" s="72"/>
      <c r="Q41" s="73"/>
      <c r="R41" s="50" t="s">
        <v>102</v>
      </c>
      <c r="S41" s="74" t="s">
        <v>111</v>
      </c>
      <c r="T41" s="75"/>
      <c r="U41" s="75"/>
      <c r="V41" s="75"/>
      <c r="W41" s="76"/>
      <c r="X41" s="292">
        <v>19478.96</v>
      </c>
      <c r="Y41" s="293"/>
      <c r="Z41" s="293"/>
      <c r="AA41" s="293"/>
      <c r="AB41" s="293"/>
      <c r="AC41" s="293"/>
      <c r="AD41" s="293"/>
      <c r="AE41" s="293"/>
      <c r="AF41" s="293"/>
      <c r="AG41" s="294"/>
      <c r="AH41" s="77"/>
      <c r="AI41" s="78"/>
      <c r="AJ41" s="78"/>
      <c r="AK41" s="78"/>
      <c r="AL41" s="78"/>
      <c r="AM41" s="78"/>
      <c r="AN41" s="78"/>
      <c r="AO41" s="78"/>
      <c r="AP41" s="78"/>
      <c r="AQ41" s="79"/>
      <c r="AR41" s="295">
        <v>643</v>
      </c>
      <c r="AS41" s="296"/>
      <c r="AT41" s="296"/>
      <c r="AU41" s="296"/>
      <c r="AV41" s="296"/>
      <c r="AW41" s="296"/>
      <c r="AX41" s="296"/>
      <c r="AY41" s="296"/>
      <c r="AZ41" s="296"/>
      <c r="BA41" s="296"/>
      <c r="BB41" s="297"/>
      <c r="BC41" s="77"/>
      <c r="BD41" s="78"/>
      <c r="BE41" s="78"/>
      <c r="BF41" s="78"/>
      <c r="BG41" s="78"/>
      <c r="BH41" s="78"/>
      <c r="BI41" s="78"/>
      <c r="BJ41" s="78"/>
      <c r="BK41" s="78"/>
      <c r="BL41" s="79"/>
      <c r="BM41" s="68"/>
      <c r="BN41" s="69"/>
      <c r="BO41" s="69"/>
      <c r="BP41" s="69"/>
      <c r="BQ41" s="69"/>
      <c r="BR41" s="70"/>
      <c r="BS41" s="295"/>
      <c r="BT41" s="296"/>
      <c r="BU41" s="296"/>
      <c r="BV41" s="296"/>
      <c r="BW41" s="296"/>
      <c r="BX41" s="296"/>
      <c r="BY41" s="296"/>
      <c r="BZ41" s="297"/>
      <c r="CA41" s="68"/>
      <c r="CB41" s="69"/>
      <c r="CC41" s="69"/>
      <c r="CD41" s="69"/>
      <c r="CE41" s="69"/>
      <c r="CF41" s="69"/>
      <c r="CG41" s="69"/>
      <c r="CH41" s="70"/>
      <c r="CI41" s="68"/>
      <c r="CJ41" s="69"/>
      <c r="CK41" s="69"/>
      <c r="CL41" s="69"/>
      <c r="CM41" s="69"/>
      <c r="CN41" s="69"/>
      <c r="CO41" s="69"/>
      <c r="CP41" s="70"/>
      <c r="CQ41" s="295"/>
      <c r="CR41" s="296"/>
      <c r="CS41" s="296"/>
      <c r="CT41" s="296"/>
      <c r="CU41" s="297"/>
    </row>
    <row r="42" spans="1:99" s="5" customFormat="1" ht="12.75">
      <c r="A42" s="71" t="s">
        <v>30</v>
      </c>
      <c r="B42" s="72"/>
      <c r="C42" s="72"/>
      <c r="D42" s="72"/>
      <c r="E42" s="73"/>
      <c r="F42" s="71" t="s">
        <v>76</v>
      </c>
      <c r="G42" s="72"/>
      <c r="H42" s="72"/>
      <c r="I42" s="72"/>
      <c r="J42" s="72"/>
      <c r="K42" s="72"/>
      <c r="L42" s="73"/>
      <c r="M42" s="96" t="s">
        <v>103</v>
      </c>
      <c r="N42" s="96"/>
      <c r="O42" s="96"/>
      <c r="P42" s="96"/>
      <c r="Q42" s="96"/>
      <c r="R42" s="18" t="s">
        <v>104</v>
      </c>
      <c r="S42" s="74" t="s">
        <v>128</v>
      </c>
      <c r="T42" s="75"/>
      <c r="U42" s="75"/>
      <c r="V42" s="75"/>
      <c r="W42" s="76"/>
      <c r="X42" s="292">
        <v>200000</v>
      </c>
      <c r="Y42" s="293"/>
      <c r="Z42" s="293"/>
      <c r="AA42" s="293"/>
      <c r="AB42" s="293"/>
      <c r="AC42" s="293"/>
      <c r="AD42" s="293"/>
      <c r="AE42" s="293"/>
      <c r="AF42" s="293"/>
      <c r="AG42" s="294"/>
      <c r="AH42" s="77"/>
      <c r="AI42" s="78"/>
      <c r="AJ42" s="78"/>
      <c r="AK42" s="78"/>
      <c r="AL42" s="78"/>
      <c r="AM42" s="78"/>
      <c r="AN42" s="78"/>
      <c r="AO42" s="78"/>
      <c r="AP42" s="78"/>
      <c r="AQ42" s="79"/>
      <c r="AR42" s="295">
        <v>643</v>
      </c>
      <c r="AS42" s="296"/>
      <c r="AT42" s="296"/>
      <c r="AU42" s="296"/>
      <c r="AV42" s="296"/>
      <c r="AW42" s="296"/>
      <c r="AX42" s="296"/>
      <c r="AY42" s="296"/>
      <c r="AZ42" s="296"/>
      <c r="BA42" s="296"/>
      <c r="BB42" s="297"/>
      <c r="BC42" s="77">
        <v>200000</v>
      </c>
      <c r="BD42" s="78"/>
      <c r="BE42" s="78"/>
      <c r="BF42" s="78"/>
      <c r="BG42" s="78"/>
      <c r="BH42" s="78"/>
      <c r="BI42" s="78"/>
      <c r="BJ42" s="78"/>
      <c r="BK42" s="78"/>
      <c r="BL42" s="79"/>
      <c r="BM42" s="68"/>
      <c r="BN42" s="69"/>
      <c r="BO42" s="69"/>
      <c r="BP42" s="69"/>
      <c r="BQ42" s="69"/>
      <c r="BR42" s="70"/>
      <c r="BS42" s="295">
        <v>643</v>
      </c>
      <c r="BT42" s="296"/>
      <c r="BU42" s="296"/>
      <c r="BV42" s="296"/>
      <c r="BW42" s="296"/>
      <c r="BX42" s="296"/>
      <c r="BY42" s="296"/>
      <c r="BZ42" s="297"/>
      <c r="CA42" s="68">
        <v>200000</v>
      </c>
      <c r="CB42" s="69"/>
      <c r="CC42" s="69"/>
      <c r="CD42" s="69"/>
      <c r="CE42" s="69"/>
      <c r="CF42" s="69"/>
      <c r="CG42" s="69"/>
      <c r="CH42" s="70"/>
      <c r="CI42" s="68"/>
      <c r="CJ42" s="69"/>
      <c r="CK42" s="69"/>
      <c r="CL42" s="69"/>
      <c r="CM42" s="69"/>
      <c r="CN42" s="69"/>
      <c r="CO42" s="69"/>
      <c r="CP42" s="70"/>
      <c r="CQ42" s="295">
        <v>643</v>
      </c>
      <c r="CR42" s="296"/>
      <c r="CS42" s="296"/>
      <c r="CT42" s="296"/>
      <c r="CU42" s="297"/>
    </row>
    <row r="43" spans="1:99" s="5" customFormat="1" ht="12.75">
      <c r="A43" s="71" t="s">
        <v>30</v>
      </c>
      <c r="B43" s="72"/>
      <c r="C43" s="72"/>
      <c r="D43" s="72"/>
      <c r="E43" s="73"/>
      <c r="F43" s="71" t="s">
        <v>76</v>
      </c>
      <c r="G43" s="72"/>
      <c r="H43" s="72"/>
      <c r="I43" s="72"/>
      <c r="J43" s="72"/>
      <c r="K43" s="72"/>
      <c r="L43" s="73"/>
      <c r="M43" s="96" t="s">
        <v>105</v>
      </c>
      <c r="N43" s="96"/>
      <c r="O43" s="96"/>
      <c r="P43" s="96"/>
      <c r="Q43" s="96"/>
      <c r="R43" s="18" t="s">
        <v>102</v>
      </c>
      <c r="S43" s="74" t="s">
        <v>117</v>
      </c>
      <c r="T43" s="75"/>
      <c r="U43" s="75"/>
      <c r="V43" s="75"/>
      <c r="W43" s="76"/>
      <c r="X43" s="292">
        <f>9320+8662.94+17890.91+26195.61+108934.56</f>
        <v>171004.02000000002</v>
      </c>
      <c r="Y43" s="293"/>
      <c r="Z43" s="293"/>
      <c r="AA43" s="293"/>
      <c r="AB43" s="293"/>
      <c r="AC43" s="293"/>
      <c r="AD43" s="293"/>
      <c r="AE43" s="293"/>
      <c r="AF43" s="293"/>
      <c r="AG43" s="294"/>
      <c r="AH43" s="77"/>
      <c r="AI43" s="78"/>
      <c r="AJ43" s="78"/>
      <c r="AK43" s="78"/>
      <c r="AL43" s="78"/>
      <c r="AM43" s="78"/>
      <c r="AN43" s="78"/>
      <c r="AO43" s="78"/>
      <c r="AP43" s="78"/>
      <c r="AQ43" s="79"/>
      <c r="AR43" s="295">
        <v>643</v>
      </c>
      <c r="AS43" s="296"/>
      <c r="AT43" s="296"/>
      <c r="AU43" s="296"/>
      <c r="AV43" s="296"/>
      <c r="AW43" s="296"/>
      <c r="AX43" s="296"/>
      <c r="AY43" s="296"/>
      <c r="AZ43" s="296"/>
      <c r="BA43" s="296"/>
      <c r="BB43" s="297"/>
      <c r="BC43" s="77">
        <v>1864900</v>
      </c>
      <c r="BD43" s="78"/>
      <c r="BE43" s="78"/>
      <c r="BF43" s="78"/>
      <c r="BG43" s="78"/>
      <c r="BH43" s="78"/>
      <c r="BI43" s="78"/>
      <c r="BJ43" s="78"/>
      <c r="BK43" s="78"/>
      <c r="BL43" s="79"/>
      <c r="BM43" s="68"/>
      <c r="BN43" s="69"/>
      <c r="BO43" s="69"/>
      <c r="BP43" s="69"/>
      <c r="BQ43" s="69"/>
      <c r="BR43" s="70"/>
      <c r="BS43" s="295">
        <v>643</v>
      </c>
      <c r="BT43" s="296"/>
      <c r="BU43" s="296"/>
      <c r="BV43" s="296"/>
      <c r="BW43" s="296"/>
      <c r="BX43" s="296"/>
      <c r="BY43" s="296"/>
      <c r="BZ43" s="297"/>
      <c r="CA43" s="68">
        <v>1864900</v>
      </c>
      <c r="CB43" s="69"/>
      <c r="CC43" s="69"/>
      <c r="CD43" s="69"/>
      <c r="CE43" s="69"/>
      <c r="CF43" s="69"/>
      <c r="CG43" s="69"/>
      <c r="CH43" s="70"/>
      <c r="CI43" s="68"/>
      <c r="CJ43" s="69"/>
      <c r="CK43" s="69"/>
      <c r="CL43" s="69"/>
      <c r="CM43" s="69"/>
      <c r="CN43" s="69"/>
      <c r="CO43" s="69"/>
      <c r="CP43" s="70"/>
      <c r="CQ43" s="295">
        <v>643</v>
      </c>
      <c r="CR43" s="296"/>
      <c r="CS43" s="296"/>
      <c r="CT43" s="296"/>
      <c r="CU43" s="297"/>
    </row>
    <row r="44" spans="1:99" s="5" customFormat="1" ht="12.75">
      <c r="A44" s="71" t="s">
        <v>30</v>
      </c>
      <c r="B44" s="72"/>
      <c r="C44" s="72"/>
      <c r="D44" s="72"/>
      <c r="E44" s="73"/>
      <c r="F44" s="71" t="s">
        <v>76</v>
      </c>
      <c r="G44" s="72"/>
      <c r="H44" s="72"/>
      <c r="I44" s="72"/>
      <c r="J44" s="72"/>
      <c r="K44" s="72"/>
      <c r="L44" s="73"/>
      <c r="M44" s="96" t="s">
        <v>105</v>
      </c>
      <c r="N44" s="96"/>
      <c r="O44" s="96"/>
      <c r="P44" s="96"/>
      <c r="Q44" s="96"/>
      <c r="R44" s="18" t="s">
        <v>157</v>
      </c>
      <c r="S44" s="74" t="s">
        <v>107</v>
      </c>
      <c r="T44" s="75"/>
      <c r="U44" s="75"/>
      <c r="V44" s="75"/>
      <c r="W44" s="76"/>
      <c r="X44" s="292">
        <v>1095437.18</v>
      </c>
      <c r="Y44" s="293"/>
      <c r="Z44" s="293"/>
      <c r="AA44" s="293"/>
      <c r="AB44" s="293"/>
      <c r="AC44" s="293"/>
      <c r="AD44" s="293"/>
      <c r="AE44" s="293"/>
      <c r="AF44" s="293"/>
      <c r="AG44" s="294"/>
      <c r="AH44" s="77"/>
      <c r="AI44" s="78"/>
      <c r="AJ44" s="78"/>
      <c r="AK44" s="78"/>
      <c r="AL44" s="78"/>
      <c r="AM44" s="78"/>
      <c r="AN44" s="78"/>
      <c r="AO44" s="78"/>
      <c r="AP44" s="78"/>
      <c r="AQ44" s="79"/>
      <c r="AR44" s="295">
        <v>643</v>
      </c>
      <c r="AS44" s="296"/>
      <c r="AT44" s="296"/>
      <c r="AU44" s="296"/>
      <c r="AV44" s="296"/>
      <c r="AW44" s="296"/>
      <c r="AX44" s="296"/>
      <c r="AY44" s="296"/>
      <c r="AZ44" s="296"/>
      <c r="BA44" s="296"/>
      <c r="BB44" s="297"/>
      <c r="BC44" s="77">
        <f>BZ81</f>
        <v>13000</v>
      </c>
      <c r="BD44" s="78"/>
      <c r="BE44" s="78"/>
      <c r="BF44" s="78"/>
      <c r="BG44" s="78"/>
      <c r="BH44" s="78"/>
      <c r="BI44" s="78"/>
      <c r="BJ44" s="78"/>
      <c r="BK44" s="78"/>
      <c r="BL44" s="79"/>
      <c r="BM44" s="68"/>
      <c r="BN44" s="69"/>
      <c r="BO44" s="69"/>
      <c r="BP44" s="69"/>
      <c r="BQ44" s="69"/>
      <c r="BR44" s="70"/>
      <c r="BS44" s="295">
        <v>643</v>
      </c>
      <c r="BT44" s="296"/>
      <c r="BU44" s="296"/>
      <c r="BV44" s="296"/>
      <c r="BW44" s="296"/>
      <c r="BX44" s="296"/>
      <c r="BY44" s="296"/>
      <c r="BZ44" s="297"/>
      <c r="CA44" s="68">
        <f>CK81</f>
        <v>13000</v>
      </c>
      <c r="CB44" s="69"/>
      <c r="CC44" s="69"/>
      <c r="CD44" s="69"/>
      <c r="CE44" s="69"/>
      <c r="CF44" s="69"/>
      <c r="CG44" s="69"/>
      <c r="CH44" s="70"/>
      <c r="CI44" s="68"/>
      <c r="CJ44" s="69"/>
      <c r="CK44" s="69"/>
      <c r="CL44" s="69"/>
      <c r="CM44" s="69"/>
      <c r="CN44" s="69"/>
      <c r="CO44" s="69"/>
      <c r="CP44" s="70"/>
      <c r="CQ44" s="295">
        <v>643</v>
      </c>
      <c r="CR44" s="296"/>
      <c r="CS44" s="296"/>
      <c r="CT44" s="296"/>
      <c r="CU44" s="297"/>
    </row>
    <row r="45" spans="1:99" s="5" customFormat="1" ht="12.75">
      <c r="A45" s="71" t="s">
        <v>30</v>
      </c>
      <c r="B45" s="72"/>
      <c r="C45" s="72"/>
      <c r="D45" s="72"/>
      <c r="E45" s="73"/>
      <c r="F45" s="71" t="s">
        <v>76</v>
      </c>
      <c r="G45" s="72"/>
      <c r="H45" s="72"/>
      <c r="I45" s="72"/>
      <c r="J45" s="72"/>
      <c r="K45" s="72"/>
      <c r="L45" s="73"/>
      <c r="M45" s="71" t="s">
        <v>161</v>
      </c>
      <c r="N45" s="72"/>
      <c r="O45" s="72"/>
      <c r="P45" s="72"/>
      <c r="Q45" s="73"/>
      <c r="R45" s="18" t="s">
        <v>102</v>
      </c>
      <c r="S45" s="74" t="s">
        <v>32</v>
      </c>
      <c r="T45" s="75"/>
      <c r="U45" s="75"/>
      <c r="V45" s="75"/>
      <c r="W45" s="76"/>
      <c r="X45" s="292">
        <v>6000</v>
      </c>
      <c r="Y45" s="293"/>
      <c r="Z45" s="293"/>
      <c r="AA45" s="293"/>
      <c r="AB45" s="293"/>
      <c r="AC45" s="293"/>
      <c r="AD45" s="293"/>
      <c r="AE45" s="293"/>
      <c r="AF45" s="293"/>
      <c r="AG45" s="294"/>
      <c r="AH45" s="77"/>
      <c r="AI45" s="78"/>
      <c r="AJ45" s="78"/>
      <c r="AK45" s="78"/>
      <c r="AL45" s="78"/>
      <c r="AM45" s="78"/>
      <c r="AN45" s="78"/>
      <c r="AO45" s="78"/>
      <c r="AP45" s="78"/>
      <c r="AQ45" s="79"/>
      <c r="AR45" s="295">
        <v>643</v>
      </c>
      <c r="AS45" s="296"/>
      <c r="AT45" s="296"/>
      <c r="AU45" s="296"/>
      <c r="AV45" s="296"/>
      <c r="AW45" s="296"/>
      <c r="AX45" s="296"/>
      <c r="AY45" s="296"/>
      <c r="AZ45" s="296"/>
      <c r="BA45" s="296"/>
      <c r="BB45" s="297"/>
      <c r="BC45" s="77"/>
      <c r="BD45" s="78"/>
      <c r="BE45" s="78"/>
      <c r="BF45" s="78"/>
      <c r="BG45" s="78"/>
      <c r="BH45" s="78"/>
      <c r="BI45" s="78"/>
      <c r="BJ45" s="78"/>
      <c r="BK45" s="78"/>
      <c r="BL45" s="79"/>
      <c r="BM45" s="68"/>
      <c r="BN45" s="69"/>
      <c r="BO45" s="69"/>
      <c r="BP45" s="69"/>
      <c r="BQ45" s="69"/>
      <c r="BR45" s="70"/>
      <c r="BS45" s="295"/>
      <c r="BT45" s="296"/>
      <c r="BU45" s="296"/>
      <c r="BV45" s="296"/>
      <c r="BW45" s="296"/>
      <c r="BX45" s="296"/>
      <c r="BY45" s="296"/>
      <c r="BZ45" s="297"/>
      <c r="CA45" s="68"/>
      <c r="CB45" s="69"/>
      <c r="CC45" s="69"/>
      <c r="CD45" s="69"/>
      <c r="CE45" s="69"/>
      <c r="CF45" s="69"/>
      <c r="CG45" s="69"/>
      <c r="CH45" s="70"/>
      <c r="CI45" s="68"/>
      <c r="CJ45" s="69"/>
      <c r="CK45" s="69"/>
      <c r="CL45" s="69"/>
      <c r="CM45" s="69"/>
      <c r="CN45" s="69"/>
      <c r="CO45" s="69"/>
      <c r="CP45" s="70"/>
      <c r="CQ45" s="295"/>
      <c r="CR45" s="296"/>
      <c r="CS45" s="296"/>
      <c r="CT45" s="296"/>
      <c r="CU45" s="297"/>
    </row>
    <row r="46" spans="1:99" s="5" customFormat="1" ht="12.75">
      <c r="A46" s="71" t="s">
        <v>30</v>
      </c>
      <c r="B46" s="72"/>
      <c r="C46" s="72"/>
      <c r="D46" s="72"/>
      <c r="E46" s="73"/>
      <c r="F46" s="71" t="s">
        <v>76</v>
      </c>
      <c r="G46" s="72"/>
      <c r="H46" s="72"/>
      <c r="I46" s="72"/>
      <c r="J46" s="72"/>
      <c r="K46" s="72"/>
      <c r="L46" s="73"/>
      <c r="M46" s="71" t="s">
        <v>105</v>
      </c>
      <c r="N46" s="72"/>
      <c r="O46" s="72"/>
      <c r="P46" s="72"/>
      <c r="Q46" s="73"/>
      <c r="R46" s="18" t="s">
        <v>170</v>
      </c>
      <c r="S46" s="74"/>
      <c r="T46" s="75"/>
      <c r="U46" s="75"/>
      <c r="V46" s="75"/>
      <c r="W46" s="76"/>
      <c r="X46" s="292">
        <f>35715+14510.57+119.43</f>
        <v>50345</v>
      </c>
      <c r="Y46" s="293"/>
      <c r="Z46" s="293"/>
      <c r="AA46" s="293"/>
      <c r="AB46" s="293"/>
      <c r="AC46" s="293"/>
      <c r="AD46" s="293"/>
      <c r="AE46" s="293"/>
      <c r="AF46" s="293"/>
      <c r="AG46" s="294"/>
      <c r="AH46" s="77"/>
      <c r="AI46" s="78"/>
      <c r="AJ46" s="78"/>
      <c r="AK46" s="78"/>
      <c r="AL46" s="78"/>
      <c r="AM46" s="78"/>
      <c r="AN46" s="78"/>
      <c r="AO46" s="78"/>
      <c r="AP46" s="78"/>
      <c r="AQ46" s="79"/>
      <c r="AR46" s="295">
        <v>643</v>
      </c>
      <c r="AS46" s="296"/>
      <c r="AT46" s="296"/>
      <c r="AU46" s="296"/>
      <c r="AV46" s="296"/>
      <c r="AW46" s="296"/>
      <c r="AX46" s="296"/>
      <c r="AY46" s="296"/>
      <c r="AZ46" s="296"/>
      <c r="BA46" s="296"/>
      <c r="BB46" s="297"/>
      <c r="BC46" s="77">
        <v>40000</v>
      </c>
      <c r="BD46" s="78"/>
      <c r="BE46" s="78"/>
      <c r="BF46" s="78"/>
      <c r="BG46" s="78"/>
      <c r="BH46" s="78"/>
      <c r="BI46" s="78"/>
      <c r="BJ46" s="78"/>
      <c r="BK46" s="78"/>
      <c r="BL46" s="79"/>
      <c r="BM46" s="68"/>
      <c r="BN46" s="69"/>
      <c r="BO46" s="69"/>
      <c r="BP46" s="69"/>
      <c r="BQ46" s="69"/>
      <c r="BR46" s="70"/>
      <c r="BS46" s="295">
        <v>643</v>
      </c>
      <c r="BT46" s="296"/>
      <c r="BU46" s="296"/>
      <c r="BV46" s="296"/>
      <c r="BW46" s="296"/>
      <c r="BX46" s="296"/>
      <c r="BY46" s="296"/>
      <c r="BZ46" s="297"/>
      <c r="CA46" s="68">
        <v>40000</v>
      </c>
      <c r="CB46" s="69"/>
      <c r="CC46" s="69"/>
      <c r="CD46" s="69"/>
      <c r="CE46" s="69"/>
      <c r="CF46" s="69"/>
      <c r="CG46" s="69"/>
      <c r="CH46" s="70"/>
      <c r="CI46" s="68"/>
      <c r="CJ46" s="69"/>
      <c r="CK46" s="69"/>
      <c r="CL46" s="69"/>
      <c r="CM46" s="69"/>
      <c r="CN46" s="69"/>
      <c r="CO46" s="69"/>
      <c r="CP46" s="70"/>
      <c r="CQ46" s="295">
        <v>643</v>
      </c>
      <c r="CR46" s="296"/>
      <c r="CS46" s="296"/>
      <c r="CT46" s="296"/>
      <c r="CU46" s="297"/>
    </row>
    <row r="47" spans="1:99" s="5" customFormat="1" ht="12.75">
      <c r="A47" s="71" t="s">
        <v>30</v>
      </c>
      <c r="B47" s="72"/>
      <c r="C47" s="72"/>
      <c r="D47" s="72"/>
      <c r="E47" s="73"/>
      <c r="F47" s="71" t="s">
        <v>76</v>
      </c>
      <c r="G47" s="72"/>
      <c r="H47" s="72"/>
      <c r="I47" s="72"/>
      <c r="J47" s="72"/>
      <c r="K47" s="72"/>
      <c r="L47" s="73"/>
      <c r="M47" s="71" t="s">
        <v>105</v>
      </c>
      <c r="N47" s="72"/>
      <c r="O47" s="72"/>
      <c r="P47" s="72"/>
      <c r="Q47" s="73"/>
      <c r="R47" s="22" t="s">
        <v>102</v>
      </c>
      <c r="S47" s="74" t="s">
        <v>101</v>
      </c>
      <c r="T47" s="75"/>
      <c r="U47" s="75"/>
      <c r="V47" s="75"/>
      <c r="W47" s="76"/>
      <c r="X47" s="292">
        <v>32494.5</v>
      </c>
      <c r="Y47" s="293"/>
      <c r="Z47" s="293"/>
      <c r="AA47" s="293"/>
      <c r="AB47" s="293"/>
      <c r="AC47" s="293"/>
      <c r="AD47" s="293"/>
      <c r="AE47" s="293"/>
      <c r="AF47" s="293"/>
      <c r="AG47" s="294"/>
      <c r="AH47" s="77"/>
      <c r="AI47" s="78"/>
      <c r="AJ47" s="78"/>
      <c r="AK47" s="78"/>
      <c r="AL47" s="78"/>
      <c r="AM47" s="78"/>
      <c r="AN47" s="78"/>
      <c r="AO47" s="78"/>
      <c r="AP47" s="78"/>
      <c r="AQ47" s="79"/>
      <c r="AR47" s="295">
        <v>643</v>
      </c>
      <c r="AS47" s="296"/>
      <c r="AT47" s="296"/>
      <c r="AU47" s="296"/>
      <c r="AV47" s="296"/>
      <c r="AW47" s="296"/>
      <c r="AX47" s="296"/>
      <c r="AY47" s="296"/>
      <c r="AZ47" s="296"/>
      <c r="BA47" s="296"/>
      <c r="BB47" s="297"/>
      <c r="BC47" s="77"/>
      <c r="BD47" s="78"/>
      <c r="BE47" s="78"/>
      <c r="BF47" s="78"/>
      <c r="BG47" s="78"/>
      <c r="BH47" s="78"/>
      <c r="BI47" s="78"/>
      <c r="BJ47" s="78"/>
      <c r="BK47" s="78"/>
      <c r="BL47" s="79"/>
      <c r="BM47" s="68"/>
      <c r="BN47" s="69"/>
      <c r="BO47" s="69"/>
      <c r="BP47" s="69"/>
      <c r="BQ47" s="69"/>
      <c r="BR47" s="70"/>
      <c r="BS47" s="295"/>
      <c r="BT47" s="296"/>
      <c r="BU47" s="296"/>
      <c r="BV47" s="296"/>
      <c r="BW47" s="296"/>
      <c r="BX47" s="296"/>
      <c r="BY47" s="296"/>
      <c r="BZ47" s="297"/>
      <c r="CA47" s="68"/>
      <c r="CB47" s="69"/>
      <c r="CC47" s="69"/>
      <c r="CD47" s="69"/>
      <c r="CE47" s="69"/>
      <c r="CF47" s="69"/>
      <c r="CG47" s="69"/>
      <c r="CH47" s="70"/>
      <c r="CI47" s="68"/>
      <c r="CJ47" s="69"/>
      <c r="CK47" s="69"/>
      <c r="CL47" s="69"/>
      <c r="CM47" s="69"/>
      <c r="CN47" s="69"/>
      <c r="CO47" s="69"/>
      <c r="CP47" s="70"/>
      <c r="CQ47" s="295"/>
      <c r="CR47" s="296"/>
      <c r="CS47" s="296"/>
      <c r="CT47" s="296"/>
      <c r="CU47" s="297"/>
    </row>
    <row r="48" spans="1:99" s="5" customFormat="1" ht="12.75">
      <c r="A48" s="71" t="s">
        <v>30</v>
      </c>
      <c r="B48" s="72"/>
      <c r="C48" s="72"/>
      <c r="D48" s="72"/>
      <c r="E48" s="73"/>
      <c r="F48" s="71" t="s">
        <v>76</v>
      </c>
      <c r="G48" s="72"/>
      <c r="H48" s="72"/>
      <c r="I48" s="72"/>
      <c r="J48" s="72"/>
      <c r="K48" s="72"/>
      <c r="L48" s="73"/>
      <c r="M48" s="96" t="s">
        <v>105</v>
      </c>
      <c r="N48" s="96"/>
      <c r="O48" s="96"/>
      <c r="P48" s="96"/>
      <c r="Q48" s="96"/>
      <c r="R48" s="22" t="s">
        <v>102</v>
      </c>
      <c r="S48" s="74" t="s">
        <v>118</v>
      </c>
      <c r="T48" s="75"/>
      <c r="U48" s="75"/>
      <c r="V48" s="75"/>
      <c r="W48" s="76"/>
      <c r="X48" s="292">
        <f>5975.71+135600.03+1836</f>
        <v>143411.74</v>
      </c>
      <c r="Y48" s="293"/>
      <c r="Z48" s="293"/>
      <c r="AA48" s="293"/>
      <c r="AB48" s="293"/>
      <c r="AC48" s="293"/>
      <c r="AD48" s="293"/>
      <c r="AE48" s="293"/>
      <c r="AF48" s="293"/>
      <c r="AG48" s="294"/>
      <c r="AH48" s="77"/>
      <c r="AI48" s="78"/>
      <c r="AJ48" s="78"/>
      <c r="AK48" s="78"/>
      <c r="AL48" s="78"/>
      <c r="AM48" s="78"/>
      <c r="AN48" s="78"/>
      <c r="AO48" s="78"/>
      <c r="AP48" s="78"/>
      <c r="AQ48" s="79"/>
      <c r="AR48" s="295">
        <v>643</v>
      </c>
      <c r="AS48" s="296"/>
      <c r="AT48" s="296"/>
      <c r="AU48" s="296"/>
      <c r="AV48" s="296"/>
      <c r="AW48" s="296"/>
      <c r="AX48" s="296"/>
      <c r="AY48" s="296"/>
      <c r="AZ48" s="296"/>
      <c r="BA48" s="296"/>
      <c r="BB48" s="297"/>
      <c r="BC48" s="77">
        <f>BZ95</f>
        <v>138800</v>
      </c>
      <c r="BD48" s="78"/>
      <c r="BE48" s="78"/>
      <c r="BF48" s="78"/>
      <c r="BG48" s="78"/>
      <c r="BH48" s="78"/>
      <c r="BI48" s="78"/>
      <c r="BJ48" s="78"/>
      <c r="BK48" s="78"/>
      <c r="BL48" s="79"/>
      <c r="BM48" s="68"/>
      <c r="BN48" s="69"/>
      <c r="BO48" s="69"/>
      <c r="BP48" s="69"/>
      <c r="BQ48" s="69"/>
      <c r="BR48" s="70"/>
      <c r="BS48" s="295">
        <v>643</v>
      </c>
      <c r="BT48" s="296"/>
      <c r="BU48" s="296"/>
      <c r="BV48" s="296"/>
      <c r="BW48" s="296"/>
      <c r="BX48" s="296"/>
      <c r="BY48" s="296"/>
      <c r="BZ48" s="297"/>
      <c r="CA48" s="68">
        <f>CK95</f>
        <v>138800</v>
      </c>
      <c r="CB48" s="69"/>
      <c r="CC48" s="69"/>
      <c r="CD48" s="69"/>
      <c r="CE48" s="69"/>
      <c r="CF48" s="69"/>
      <c r="CG48" s="69"/>
      <c r="CH48" s="70"/>
      <c r="CI48" s="68"/>
      <c r="CJ48" s="69"/>
      <c r="CK48" s="69"/>
      <c r="CL48" s="69"/>
      <c r="CM48" s="69"/>
      <c r="CN48" s="69"/>
      <c r="CO48" s="69"/>
      <c r="CP48" s="70"/>
      <c r="CQ48" s="295">
        <v>643</v>
      </c>
      <c r="CR48" s="296"/>
      <c r="CS48" s="296"/>
      <c r="CT48" s="296"/>
      <c r="CU48" s="297"/>
    </row>
    <row r="49" spans="1:99" s="5" customFormat="1" ht="12.75">
      <c r="A49" s="71" t="s">
        <v>30</v>
      </c>
      <c r="B49" s="72"/>
      <c r="C49" s="72"/>
      <c r="D49" s="72"/>
      <c r="E49" s="73"/>
      <c r="F49" s="71" t="s">
        <v>76</v>
      </c>
      <c r="G49" s="72"/>
      <c r="H49" s="72"/>
      <c r="I49" s="72"/>
      <c r="J49" s="72"/>
      <c r="K49" s="72"/>
      <c r="L49" s="73"/>
      <c r="M49" s="71" t="s">
        <v>161</v>
      </c>
      <c r="N49" s="72"/>
      <c r="O49" s="72"/>
      <c r="P49" s="72"/>
      <c r="Q49" s="73"/>
      <c r="R49" s="22" t="s">
        <v>102</v>
      </c>
      <c r="S49" s="74" t="s">
        <v>101</v>
      </c>
      <c r="T49" s="75"/>
      <c r="U49" s="75"/>
      <c r="V49" s="75"/>
      <c r="W49" s="76"/>
      <c r="X49" s="292">
        <v>5520</v>
      </c>
      <c r="Y49" s="293"/>
      <c r="Z49" s="293"/>
      <c r="AA49" s="293"/>
      <c r="AB49" s="293"/>
      <c r="AC49" s="293"/>
      <c r="AD49" s="293"/>
      <c r="AE49" s="293"/>
      <c r="AF49" s="293"/>
      <c r="AG49" s="294"/>
      <c r="AH49" s="77"/>
      <c r="AI49" s="78"/>
      <c r="AJ49" s="78"/>
      <c r="AK49" s="78"/>
      <c r="AL49" s="78"/>
      <c r="AM49" s="78"/>
      <c r="AN49" s="78"/>
      <c r="AO49" s="78"/>
      <c r="AP49" s="78"/>
      <c r="AQ49" s="79"/>
      <c r="AR49" s="295">
        <v>643</v>
      </c>
      <c r="AS49" s="296"/>
      <c r="AT49" s="296"/>
      <c r="AU49" s="296"/>
      <c r="AV49" s="296"/>
      <c r="AW49" s="296"/>
      <c r="AX49" s="296"/>
      <c r="AY49" s="296"/>
      <c r="AZ49" s="296"/>
      <c r="BA49" s="296"/>
      <c r="BB49" s="297"/>
      <c r="BC49" s="77"/>
      <c r="BD49" s="78"/>
      <c r="BE49" s="78"/>
      <c r="BF49" s="78"/>
      <c r="BG49" s="78"/>
      <c r="BH49" s="78"/>
      <c r="BI49" s="78"/>
      <c r="BJ49" s="78"/>
      <c r="BK49" s="78"/>
      <c r="BL49" s="79"/>
      <c r="BM49" s="68"/>
      <c r="BN49" s="69"/>
      <c r="BO49" s="69"/>
      <c r="BP49" s="69"/>
      <c r="BQ49" s="69"/>
      <c r="BR49" s="70"/>
      <c r="BS49" s="295"/>
      <c r="BT49" s="296"/>
      <c r="BU49" s="296"/>
      <c r="BV49" s="296"/>
      <c r="BW49" s="296"/>
      <c r="BX49" s="296"/>
      <c r="BY49" s="296"/>
      <c r="BZ49" s="297"/>
      <c r="CA49" s="68"/>
      <c r="CB49" s="69"/>
      <c r="CC49" s="69"/>
      <c r="CD49" s="69"/>
      <c r="CE49" s="69"/>
      <c r="CF49" s="69"/>
      <c r="CG49" s="69"/>
      <c r="CH49" s="70"/>
      <c r="CI49" s="68"/>
      <c r="CJ49" s="69"/>
      <c r="CK49" s="69"/>
      <c r="CL49" s="69"/>
      <c r="CM49" s="69"/>
      <c r="CN49" s="69"/>
      <c r="CO49" s="69"/>
      <c r="CP49" s="70"/>
      <c r="CQ49" s="295"/>
      <c r="CR49" s="296"/>
      <c r="CS49" s="296"/>
      <c r="CT49" s="296"/>
      <c r="CU49" s="297"/>
    </row>
    <row r="50" spans="1:99" s="5" customFormat="1" ht="12.75">
      <c r="A50" s="71" t="s">
        <v>30</v>
      </c>
      <c r="B50" s="72"/>
      <c r="C50" s="72"/>
      <c r="D50" s="72"/>
      <c r="E50" s="73"/>
      <c r="F50" s="71" t="s">
        <v>76</v>
      </c>
      <c r="G50" s="72"/>
      <c r="H50" s="72"/>
      <c r="I50" s="72"/>
      <c r="J50" s="72"/>
      <c r="K50" s="72"/>
      <c r="L50" s="73"/>
      <c r="M50" s="71" t="s">
        <v>161</v>
      </c>
      <c r="N50" s="72"/>
      <c r="O50" s="72"/>
      <c r="P50" s="72"/>
      <c r="Q50" s="73"/>
      <c r="R50" s="22" t="s">
        <v>102</v>
      </c>
      <c r="S50" s="74" t="s">
        <v>111</v>
      </c>
      <c r="T50" s="75"/>
      <c r="U50" s="75"/>
      <c r="V50" s="75"/>
      <c r="W50" s="76"/>
      <c r="X50" s="292">
        <v>7480</v>
      </c>
      <c r="Y50" s="293"/>
      <c r="Z50" s="293"/>
      <c r="AA50" s="293"/>
      <c r="AB50" s="293"/>
      <c r="AC50" s="293"/>
      <c r="AD50" s="293"/>
      <c r="AE50" s="293"/>
      <c r="AF50" s="293"/>
      <c r="AG50" s="294"/>
      <c r="AH50" s="77"/>
      <c r="AI50" s="78"/>
      <c r="AJ50" s="78"/>
      <c r="AK50" s="78"/>
      <c r="AL50" s="78"/>
      <c r="AM50" s="78"/>
      <c r="AN50" s="78"/>
      <c r="AO50" s="78"/>
      <c r="AP50" s="78"/>
      <c r="AQ50" s="79"/>
      <c r="AR50" s="295">
        <v>643</v>
      </c>
      <c r="AS50" s="296"/>
      <c r="AT50" s="296"/>
      <c r="AU50" s="296"/>
      <c r="AV50" s="296"/>
      <c r="AW50" s="296"/>
      <c r="AX50" s="296"/>
      <c r="AY50" s="296"/>
      <c r="AZ50" s="296"/>
      <c r="BA50" s="296"/>
      <c r="BB50" s="297"/>
      <c r="BC50" s="77"/>
      <c r="BD50" s="78"/>
      <c r="BE50" s="78"/>
      <c r="BF50" s="78"/>
      <c r="BG50" s="78"/>
      <c r="BH50" s="78"/>
      <c r="BI50" s="78"/>
      <c r="BJ50" s="78"/>
      <c r="BK50" s="78"/>
      <c r="BL50" s="79"/>
      <c r="BM50" s="68"/>
      <c r="BN50" s="69"/>
      <c r="BO50" s="69"/>
      <c r="BP50" s="69"/>
      <c r="BQ50" s="69"/>
      <c r="BR50" s="70"/>
      <c r="BS50" s="295"/>
      <c r="BT50" s="296"/>
      <c r="BU50" s="296"/>
      <c r="BV50" s="296"/>
      <c r="BW50" s="296"/>
      <c r="BX50" s="296"/>
      <c r="BY50" s="296"/>
      <c r="BZ50" s="297"/>
      <c r="CA50" s="68"/>
      <c r="CB50" s="69"/>
      <c r="CC50" s="69"/>
      <c r="CD50" s="69"/>
      <c r="CE50" s="69"/>
      <c r="CF50" s="69"/>
      <c r="CG50" s="69"/>
      <c r="CH50" s="70"/>
      <c r="CI50" s="68"/>
      <c r="CJ50" s="69"/>
      <c r="CK50" s="69"/>
      <c r="CL50" s="69"/>
      <c r="CM50" s="69"/>
      <c r="CN50" s="69"/>
      <c r="CO50" s="69"/>
      <c r="CP50" s="70"/>
      <c r="CQ50" s="295"/>
      <c r="CR50" s="296"/>
      <c r="CS50" s="296"/>
      <c r="CT50" s="296"/>
      <c r="CU50" s="297"/>
    </row>
    <row r="51" spans="1:99" s="5" customFormat="1" ht="12.75">
      <c r="A51" s="71" t="s">
        <v>30</v>
      </c>
      <c r="B51" s="72"/>
      <c r="C51" s="72"/>
      <c r="D51" s="72"/>
      <c r="E51" s="73"/>
      <c r="F51" s="71" t="s">
        <v>76</v>
      </c>
      <c r="G51" s="72"/>
      <c r="H51" s="72"/>
      <c r="I51" s="72"/>
      <c r="J51" s="72"/>
      <c r="K51" s="72"/>
      <c r="L51" s="73"/>
      <c r="M51" s="71" t="s">
        <v>161</v>
      </c>
      <c r="N51" s="72"/>
      <c r="O51" s="72"/>
      <c r="P51" s="72"/>
      <c r="Q51" s="73"/>
      <c r="R51" s="22" t="s">
        <v>102</v>
      </c>
      <c r="S51" s="74" t="s">
        <v>162</v>
      </c>
      <c r="T51" s="75"/>
      <c r="U51" s="75"/>
      <c r="V51" s="75"/>
      <c r="W51" s="76"/>
      <c r="X51" s="292">
        <v>10000</v>
      </c>
      <c r="Y51" s="293"/>
      <c r="Z51" s="293"/>
      <c r="AA51" s="293"/>
      <c r="AB51" s="293"/>
      <c r="AC51" s="293"/>
      <c r="AD51" s="293"/>
      <c r="AE51" s="293"/>
      <c r="AF51" s="293"/>
      <c r="AG51" s="294"/>
      <c r="AH51" s="77"/>
      <c r="AI51" s="78"/>
      <c r="AJ51" s="78"/>
      <c r="AK51" s="78"/>
      <c r="AL51" s="78"/>
      <c r="AM51" s="78"/>
      <c r="AN51" s="78"/>
      <c r="AO51" s="78"/>
      <c r="AP51" s="78"/>
      <c r="AQ51" s="79"/>
      <c r="AR51" s="295">
        <v>643</v>
      </c>
      <c r="AS51" s="296"/>
      <c r="AT51" s="296"/>
      <c r="AU51" s="296"/>
      <c r="AV51" s="296"/>
      <c r="AW51" s="296"/>
      <c r="AX51" s="296"/>
      <c r="AY51" s="296"/>
      <c r="AZ51" s="296"/>
      <c r="BA51" s="296"/>
      <c r="BB51" s="297"/>
      <c r="BC51" s="77"/>
      <c r="BD51" s="78"/>
      <c r="BE51" s="78"/>
      <c r="BF51" s="78"/>
      <c r="BG51" s="78"/>
      <c r="BH51" s="78"/>
      <c r="BI51" s="78"/>
      <c r="BJ51" s="78"/>
      <c r="BK51" s="78"/>
      <c r="BL51" s="79"/>
      <c r="BM51" s="68"/>
      <c r="BN51" s="69"/>
      <c r="BO51" s="69"/>
      <c r="BP51" s="69"/>
      <c r="BQ51" s="69"/>
      <c r="BR51" s="70"/>
      <c r="BS51" s="295"/>
      <c r="BT51" s="296"/>
      <c r="BU51" s="296"/>
      <c r="BV51" s="296"/>
      <c r="BW51" s="296"/>
      <c r="BX51" s="296"/>
      <c r="BY51" s="296"/>
      <c r="BZ51" s="297"/>
      <c r="CA51" s="68"/>
      <c r="CB51" s="69"/>
      <c r="CC51" s="69"/>
      <c r="CD51" s="69"/>
      <c r="CE51" s="69"/>
      <c r="CF51" s="69"/>
      <c r="CG51" s="69"/>
      <c r="CH51" s="70"/>
      <c r="CI51" s="68"/>
      <c r="CJ51" s="69"/>
      <c r="CK51" s="69"/>
      <c r="CL51" s="69"/>
      <c r="CM51" s="69"/>
      <c r="CN51" s="69"/>
      <c r="CO51" s="69"/>
      <c r="CP51" s="70"/>
      <c r="CQ51" s="295"/>
      <c r="CR51" s="296"/>
      <c r="CS51" s="296"/>
      <c r="CT51" s="296"/>
      <c r="CU51" s="297"/>
    </row>
    <row r="52" spans="1:99" s="5" customFormat="1" ht="12.75">
      <c r="A52" s="96" t="s">
        <v>30</v>
      </c>
      <c r="B52" s="96"/>
      <c r="C52" s="96"/>
      <c r="D52" s="96"/>
      <c r="E52" s="96"/>
      <c r="F52" s="96" t="s">
        <v>76</v>
      </c>
      <c r="G52" s="96"/>
      <c r="H52" s="96"/>
      <c r="I52" s="96"/>
      <c r="J52" s="96"/>
      <c r="K52" s="96"/>
      <c r="L52" s="96"/>
      <c r="M52" s="96" t="s">
        <v>116</v>
      </c>
      <c r="N52" s="96"/>
      <c r="O52" s="96"/>
      <c r="P52" s="96"/>
      <c r="Q52" s="96"/>
      <c r="R52" s="22" t="s">
        <v>102</v>
      </c>
      <c r="S52" s="74" t="s">
        <v>115</v>
      </c>
      <c r="T52" s="75"/>
      <c r="U52" s="75"/>
      <c r="V52" s="75"/>
      <c r="W52" s="76"/>
      <c r="X52" s="292">
        <v>171100</v>
      </c>
      <c r="Y52" s="293"/>
      <c r="Z52" s="293"/>
      <c r="AA52" s="293"/>
      <c r="AB52" s="293"/>
      <c r="AC52" s="293"/>
      <c r="AD52" s="293"/>
      <c r="AE52" s="293"/>
      <c r="AF52" s="293"/>
      <c r="AG52" s="294"/>
      <c r="AH52" s="77"/>
      <c r="AI52" s="78"/>
      <c r="AJ52" s="78"/>
      <c r="AK52" s="78"/>
      <c r="AL52" s="78"/>
      <c r="AM52" s="78"/>
      <c r="AN52" s="78"/>
      <c r="AO52" s="78"/>
      <c r="AP52" s="78"/>
      <c r="AQ52" s="79"/>
      <c r="AR52" s="295">
        <v>643</v>
      </c>
      <c r="AS52" s="296"/>
      <c r="AT52" s="296"/>
      <c r="AU52" s="296"/>
      <c r="AV52" s="296"/>
      <c r="AW52" s="296"/>
      <c r="AX52" s="296"/>
      <c r="AY52" s="296"/>
      <c r="AZ52" s="296"/>
      <c r="BA52" s="296"/>
      <c r="BB52" s="297"/>
      <c r="BC52" s="77">
        <v>190000</v>
      </c>
      <c r="BD52" s="78"/>
      <c r="BE52" s="78"/>
      <c r="BF52" s="78"/>
      <c r="BG52" s="78"/>
      <c r="BH52" s="78"/>
      <c r="BI52" s="78"/>
      <c r="BJ52" s="78"/>
      <c r="BK52" s="78"/>
      <c r="BL52" s="79"/>
      <c r="BM52" s="68"/>
      <c r="BN52" s="69"/>
      <c r="BO52" s="69"/>
      <c r="BP52" s="69"/>
      <c r="BQ52" s="69"/>
      <c r="BR52" s="70"/>
      <c r="BS52" s="295">
        <v>643</v>
      </c>
      <c r="BT52" s="296"/>
      <c r="BU52" s="296"/>
      <c r="BV52" s="296"/>
      <c r="BW52" s="296"/>
      <c r="BX52" s="296"/>
      <c r="BY52" s="296"/>
      <c r="BZ52" s="297"/>
      <c r="CA52" s="68">
        <v>190000</v>
      </c>
      <c r="CB52" s="69"/>
      <c r="CC52" s="69"/>
      <c r="CD52" s="69"/>
      <c r="CE52" s="69"/>
      <c r="CF52" s="69"/>
      <c r="CG52" s="69"/>
      <c r="CH52" s="70"/>
      <c r="CI52" s="68"/>
      <c r="CJ52" s="69"/>
      <c r="CK52" s="69"/>
      <c r="CL52" s="69"/>
      <c r="CM52" s="69"/>
      <c r="CN52" s="69"/>
      <c r="CO52" s="69"/>
      <c r="CP52" s="70"/>
      <c r="CQ52" s="295">
        <v>643</v>
      </c>
      <c r="CR52" s="296"/>
      <c r="CS52" s="296"/>
      <c r="CT52" s="296"/>
      <c r="CU52" s="297"/>
    </row>
    <row r="53" spans="1:99" s="5" customFormat="1" ht="12.75">
      <c r="A53" s="96" t="s">
        <v>113</v>
      </c>
      <c r="B53" s="96"/>
      <c r="C53" s="96"/>
      <c r="D53" s="96"/>
      <c r="E53" s="96"/>
      <c r="F53" s="96" t="s">
        <v>114</v>
      </c>
      <c r="G53" s="96"/>
      <c r="H53" s="96"/>
      <c r="I53" s="96"/>
      <c r="J53" s="96"/>
      <c r="K53" s="96"/>
      <c r="L53" s="96"/>
      <c r="M53" s="96" t="s">
        <v>132</v>
      </c>
      <c r="N53" s="96"/>
      <c r="O53" s="96"/>
      <c r="P53" s="96"/>
      <c r="Q53" s="96"/>
      <c r="R53" s="22" t="s">
        <v>102</v>
      </c>
      <c r="S53" s="74" t="s">
        <v>115</v>
      </c>
      <c r="T53" s="75"/>
      <c r="U53" s="75"/>
      <c r="V53" s="75"/>
      <c r="W53" s="76"/>
      <c r="X53" s="292">
        <v>119072.77</v>
      </c>
      <c r="Y53" s="293"/>
      <c r="Z53" s="293"/>
      <c r="AA53" s="293"/>
      <c r="AB53" s="293"/>
      <c r="AC53" s="293"/>
      <c r="AD53" s="293"/>
      <c r="AE53" s="293"/>
      <c r="AF53" s="293"/>
      <c r="AG53" s="294"/>
      <c r="AH53" s="77"/>
      <c r="AI53" s="78"/>
      <c r="AJ53" s="78"/>
      <c r="AK53" s="78"/>
      <c r="AL53" s="78"/>
      <c r="AM53" s="78"/>
      <c r="AN53" s="78"/>
      <c r="AO53" s="78"/>
      <c r="AP53" s="78"/>
      <c r="AQ53" s="79"/>
      <c r="AR53" s="295">
        <v>643</v>
      </c>
      <c r="AS53" s="296"/>
      <c r="AT53" s="296"/>
      <c r="AU53" s="296"/>
      <c r="AV53" s="296"/>
      <c r="AW53" s="296"/>
      <c r="AX53" s="296"/>
      <c r="AY53" s="296"/>
      <c r="AZ53" s="296"/>
      <c r="BA53" s="296"/>
      <c r="BB53" s="297"/>
      <c r="BC53" s="77"/>
      <c r="BD53" s="78"/>
      <c r="BE53" s="78"/>
      <c r="BF53" s="78"/>
      <c r="BG53" s="78"/>
      <c r="BH53" s="78"/>
      <c r="BI53" s="78"/>
      <c r="BJ53" s="78"/>
      <c r="BK53" s="78"/>
      <c r="BL53" s="79"/>
      <c r="BM53" s="68"/>
      <c r="BN53" s="69"/>
      <c r="BO53" s="69"/>
      <c r="BP53" s="69"/>
      <c r="BQ53" s="69"/>
      <c r="BR53" s="70"/>
      <c r="BS53" s="295"/>
      <c r="BT53" s="296"/>
      <c r="BU53" s="296"/>
      <c r="BV53" s="296"/>
      <c r="BW53" s="296"/>
      <c r="BX53" s="296"/>
      <c r="BY53" s="296"/>
      <c r="BZ53" s="297"/>
      <c r="CA53" s="68"/>
      <c r="CB53" s="69"/>
      <c r="CC53" s="69"/>
      <c r="CD53" s="69"/>
      <c r="CE53" s="69"/>
      <c r="CF53" s="69"/>
      <c r="CG53" s="69"/>
      <c r="CH53" s="70"/>
      <c r="CI53" s="68"/>
      <c r="CJ53" s="69"/>
      <c r="CK53" s="69"/>
      <c r="CL53" s="69"/>
      <c r="CM53" s="69"/>
      <c r="CN53" s="69"/>
      <c r="CO53" s="69"/>
      <c r="CP53" s="70"/>
      <c r="CQ53" s="295"/>
      <c r="CR53" s="296"/>
      <c r="CS53" s="296"/>
      <c r="CT53" s="296"/>
      <c r="CU53" s="297"/>
    </row>
    <row r="54" spans="1:99" s="5" customFormat="1" ht="12.75">
      <c r="A54" s="71" t="s">
        <v>113</v>
      </c>
      <c r="B54" s="72"/>
      <c r="C54" s="72"/>
      <c r="D54" s="72"/>
      <c r="E54" s="73"/>
      <c r="F54" s="71" t="s">
        <v>114</v>
      </c>
      <c r="G54" s="72"/>
      <c r="H54" s="72"/>
      <c r="I54" s="72"/>
      <c r="J54" s="72"/>
      <c r="K54" s="72"/>
      <c r="L54" s="73"/>
      <c r="M54" s="71" t="s">
        <v>160</v>
      </c>
      <c r="N54" s="72"/>
      <c r="O54" s="72"/>
      <c r="P54" s="72"/>
      <c r="Q54" s="73"/>
      <c r="R54" s="22" t="s">
        <v>102</v>
      </c>
      <c r="S54" s="74" t="s">
        <v>115</v>
      </c>
      <c r="T54" s="75"/>
      <c r="U54" s="75"/>
      <c r="V54" s="75"/>
      <c r="W54" s="76"/>
      <c r="X54" s="292">
        <v>456480</v>
      </c>
      <c r="Y54" s="293"/>
      <c r="Z54" s="293"/>
      <c r="AA54" s="293"/>
      <c r="AB54" s="293"/>
      <c r="AC54" s="293"/>
      <c r="AD54" s="293"/>
      <c r="AE54" s="293"/>
      <c r="AF54" s="293"/>
      <c r="AG54" s="294"/>
      <c r="AH54" s="77"/>
      <c r="AI54" s="78"/>
      <c r="AJ54" s="78"/>
      <c r="AK54" s="78"/>
      <c r="AL54" s="78"/>
      <c r="AM54" s="78"/>
      <c r="AN54" s="78"/>
      <c r="AO54" s="78"/>
      <c r="AP54" s="78"/>
      <c r="AQ54" s="79"/>
      <c r="AR54" s="295">
        <v>643</v>
      </c>
      <c r="AS54" s="296"/>
      <c r="AT54" s="296"/>
      <c r="AU54" s="296"/>
      <c r="AV54" s="296"/>
      <c r="AW54" s="296"/>
      <c r="AX54" s="296"/>
      <c r="AY54" s="296"/>
      <c r="AZ54" s="296"/>
      <c r="BA54" s="296"/>
      <c r="BB54" s="297"/>
      <c r="BC54" s="77">
        <v>455480</v>
      </c>
      <c r="BD54" s="78"/>
      <c r="BE54" s="78"/>
      <c r="BF54" s="78"/>
      <c r="BG54" s="78"/>
      <c r="BH54" s="78"/>
      <c r="BI54" s="78"/>
      <c r="BJ54" s="78"/>
      <c r="BK54" s="78"/>
      <c r="BL54" s="79"/>
      <c r="BM54" s="68"/>
      <c r="BN54" s="69"/>
      <c r="BO54" s="69"/>
      <c r="BP54" s="69"/>
      <c r="BQ54" s="69"/>
      <c r="BR54" s="70"/>
      <c r="BS54" s="295">
        <v>643</v>
      </c>
      <c r="BT54" s="296"/>
      <c r="BU54" s="296"/>
      <c r="BV54" s="296"/>
      <c r="BW54" s="296"/>
      <c r="BX54" s="296"/>
      <c r="BY54" s="296"/>
      <c r="BZ54" s="297"/>
      <c r="CA54" s="68">
        <v>455480</v>
      </c>
      <c r="CB54" s="69"/>
      <c r="CC54" s="69"/>
      <c r="CD54" s="69"/>
      <c r="CE54" s="69"/>
      <c r="CF54" s="69"/>
      <c r="CG54" s="69"/>
      <c r="CH54" s="70"/>
      <c r="CI54" s="68"/>
      <c r="CJ54" s="69"/>
      <c r="CK54" s="69"/>
      <c r="CL54" s="69"/>
      <c r="CM54" s="69"/>
      <c r="CN54" s="69"/>
      <c r="CO54" s="69"/>
      <c r="CP54" s="70"/>
      <c r="CQ54" s="295">
        <v>643</v>
      </c>
      <c r="CR54" s="296"/>
      <c r="CS54" s="296"/>
      <c r="CT54" s="296"/>
      <c r="CU54" s="297"/>
    </row>
    <row r="55" spans="1:99" s="5" customFormat="1" ht="12.75">
      <c r="A55" s="71" t="s">
        <v>30</v>
      </c>
      <c r="B55" s="72"/>
      <c r="C55" s="72"/>
      <c r="D55" s="72"/>
      <c r="E55" s="73"/>
      <c r="F55" s="71" t="s">
        <v>76</v>
      </c>
      <c r="G55" s="72"/>
      <c r="H55" s="72"/>
      <c r="I55" s="72"/>
      <c r="J55" s="72"/>
      <c r="K55" s="72"/>
      <c r="L55" s="73"/>
      <c r="M55" s="71" t="s">
        <v>133</v>
      </c>
      <c r="N55" s="72"/>
      <c r="O55" s="72"/>
      <c r="P55" s="72"/>
      <c r="Q55" s="73"/>
      <c r="R55" s="22" t="s">
        <v>102</v>
      </c>
      <c r="S55" s="74" t="s">
        <v>115</v>
      </c>
      <c r="T55" s="75"/>
      <c r="U55" s="75"/>
      <c r="V55" s="75"/>
      <c r="W55" s="76"/>
      <c r="X55" s="292">
        <v>14700</v>
      </c>
      <c r="Y55" s="293"/>
      <c r="Z55" s="293"/>
      <c r="AA55" s="293"/>
      <c r="AB55" s="293"/>
      <c r="AC55" s="293"/>
      <c r="AD55" s="293"/>
      <c r="AE55" s="293"/>
      <c r="AF55" s="293"/>
      <c r="AG55" s="294"/>
      <c r="AH55" s="77"/>
      <c r="AI55" s="78"/>
      <c r="AJ55" s="78"/>
      <c r="AK55" s="78"/>
      <c r="AL55" s="78"/>
      <c r="AM55" s="78"/>
      <c r="AN55" s="78"/>
      <c r="AO55" s="78"/>
      <c r="AP55" s="78"/>
      <c r="AQ55" s="79"/>
      <c r="AR55" s="295">
        <v>643</v>
      </c>
      <c r="AS55" s="296"/>
      <c r="AT55" s="296"/>
      <c r="AU55" s="296"/>
      <c r="AV55" s="296"/>
      <c r="AW55" s="296"/>
      <c r="AX55" s="296"/>
      <c r="AY55" s="296"/>
      <c r="AZ55" s="296"/>
      <c r="BA55" s="296"/>
      <c r="BB55" s="297"/>
      <c r="BC55" s="68">
        <v>14700</v>
      </c>
      <c r="BD55" s="69"/>
      <c r="BE55" s="69"/>
      <c r="BF55" s="69"/>
      <c r="BG55" s="69"/>
      <c r="BH55" s="69"/>
      <c r="BI55" s="69"/>
      <c r="BJ55" s="69"/>
      <c r="BK55" s="69"/>
      <c r="BL55" s="70"/>
      <c r="BM55" s="68"/>
      <c r="BN55" s="69"/>
      <c r="BO55" s="69"/>
      <c r="BP55" s="69"/>
      <c r="BQ55" s="69"/>
      <c r="BR55" s="70"/>
      <c r="BS55" s="295">
        <v>643</v>
      </c>
      <c r="BT55" s="296"/>
      <c r="BU55" s="296"/>
      <c r="BV55" s="296"/>
      <c r="BW55" s="296"/>
      <c r="BX55" s="296"/>
      <c r="BY55" s="296"/>
      <c r="BZ55" s="297"/>
      <c r="CA55" s="68">
        <v>14700</v>
      </c>
      <c r="CB55" s="69"/>
      <c r="CC55" s="69"/>
      <c r="CD55" s="69"/>
      <c r="CE55" s="69"/>
      <c r="CF55" s="69"/>
      <c r="CG55" s="69"/>
      <c r="CH55" s="70"/>
      <c r="CI55" s="68"/>
      <c r="CJ55" s="69"/>
      <c r="CK55" s="69"/>
      <c r="CL55" s="69"/>
      <c r="CM55" s="69"/>
      <c r="CN55" s="69"/>
      <c r="CO55" s="69"/>
      <c r="CP55" s="70"/>
      <c r="CQ55" s="295">
        <v>643</v>
      </c>
      <c r="CR55" s="296"/>
      <c r="CS55" s="296"/>
      <c r="CT55" s="296"/>
      <c r="CU55" s="297"/>
    </row>
    <row r="56" spans="1:99" s="5" customFormat="1" ht="12.75">
      <c r="A56" s="71" t="s">
        <v>30</v>
      </c>
      <c r="B56" s="72"/>
      <c r="C56" s="72"/>
      <c r="D56" s="72"/>
      <c r="E56" s="73"/>
      <c r="F56" s="71" t="s">
        <v>135</v>
      </c>
      <c r="G56" s="72"/>
      <c r="H56" s="72"/>
      <c r="I56" s="72"/>
      <c r="J56" s="72"/>
      <c r="K56" s="72"/>
      <c r="L56" s="73"/>
      <c r="M56" s="71" t="s">
        <v>136</v>
      </c>
      <c r="N56" s="72"/>
      <c r="O56" s="72"/>
      <c r="P56" s="72"/>
      <c r="Q56" s="73"/>
      <c r="R56" s="22" t="s">
        <v>102</v>
      </c>
      <c r="S56" s="74" t="s">
        <v>108</v>
      </c>
      <c r="T56" s="75"/>
      <c r="U56" s="75"/>
      <c r="V56" s="75"/>
      <c r="W56" s="76"/>
      <c r="X56" s="292">
        <v>3800</v>
      </c>
      <c r="Y56" s="293"/>
      <c r="Z56" s="293"/>
      <c r="AA56" s="293"/>
      <c r="AB56" s="293"/>
      <c r="AC56" s="293"/>
      <c r="AD56" s="293"/>
      <c r="AE56" s="293"/>
      <c r="AF56" s="293"/>
      <c r="AG56" s="294"/>
      <c r="AH56" s="77"/>
      <c r="AI56" s="78"/>
      <c r="AJ56" s="78"/>
      <c r="AK56" s="78"/>
      <c r="AL56" s="78"/>
      <c r="AM56" s="78"/>
      <c r="AN56" s="78"/>
      <c r="AO56" s="78"/>
      <c r="AP56" s="78"/>
      <c r="AQ56" s="79"/>
      <c r="AR56" s="295">
        <v>643</v>
      </c>
      <c r="AS56" s="296"/>
      <c r="AT56" s="296"/>
      <c r="AU56" s="296"/>
      <c r="AV56" s="296"/>
      <c r="AW56" s="296"/>
      <c r="AX56" s="296"/>
      <c r="AY56" s="296"/>
      <c r="AZ56" s="296"/>
      <c r="BA56" s="296"/>
      <c r="BB56" s="297"/>
      <c r="BC56" s="68">
        <v>14700</v>
      </c>
      <c r="BD56" s="69"/>
      <c r="BE56" s="69"/>
      <c r="BF56" s="69"/>
      <c r="BG56" s="69"/>
      <c r="BH56" s="69"/>
      <c r="BI56" s="69"/>
      <c r="BJ56" s="69"/>
      <c r="BK56" s="69"/>
      <c r="BL56" s="70"/>
      <c r="BM56" s="68"/>
      <c r="BN56" s="69"/>
      <c r="BO56" s="69"/>
      <c r="BP56" s="69"/>
      <c r="BQ56" s="69"/>
      <c r="BR56" s="70"/>
      <c r="BS56" s="295">
        <v>643</v>
      </c>
      <c r="BT56" s="296"/>
      <c r="BU56" s="296"/>
      <c r="BV56" s="296"/>
      <c r="BW56" s="296"/>
      <c r="BX56" s="296"/>
      <c r="BY56" s="296"/>
      <c r="BZ56" s="297"/>
      <c r="CA56" s="68">
        <v>14700</v>
      </c>
      <c r="CB56" s="69"/>
      <c r="CC56" s="69"/>
      <c r="CD56" s="69"/>
      <c r="CE56" s="69"/>
      <c r="CF56" s="69"/>
      <c r="CG56" s="69"/>
      <c r="CH56" s="70"/>
      <c r="CI56" s="68"/>
      <c r="CJ56" s="69"/>
      <c r="CK56" s="69"/>
      <c r="CL56" s="69"/>
      <c r="CM56" s="69"/>
      <c r="CN56" s="69"/>
      <c r="CO56" s="69"/>
      <c r="CP56" s="70"/>
      <c r="CQ56" s="295">
        <v>643</v>
      </c>
      <c r="CR56" s="296"/>
      <c r="CS56" s="296"/>
      <c r="CT56" s="296"/>
      <c r="CU56" s="297"/>
    </row>
    <row r="57" spans="1:99" s="5" customFormat="1" ht="12.75">
      <c r="A57" s="71" t="s">
        <v>171</v>
      </c>
      <c r="B57" s="72"/>
      <c r="C57" s="72"/>
      <c r="D57" s="72"/>
      <c r="E57" s="73"/>
      <c r="F57" s="71" t="s">
        <v>172</v>
      </c>
      <c r="G57" s="72"/>
      <c r="H57" s="72"/>
      <c r="I57" s="72"/>
      <c r="J57" s="72"/>
      <c r="K57" s="72"/>
      <c r="L57" s="73"/>
      <c r="M57" s="71" t="s">
        <v>173</v>
      </c>
      <c r="N57" s="72"/>
      <c r="O57" s="72"/>
      <c r="P57" s="72"/>
      <c r="Q57" s="73"/>
      <c r="R57" s="22" t="s">
        <v>102</v>
      </c>
      <c r="S57" s="74" t="s">
        <v>115</v>
      </c>
      <c r="T57" s="75"/>
      <c r="U57" s="75"/>
      <c r="V57" s="75"/>
      <c r="W57" s="76"/>
      <c r="X57" s="292">
        <v>900</v>
      </c>
      <c r="Y57" s="293"/>
      <c r="Z57" s="293"/>
      <c r="AA57" s="293"/>
      <c r="AB57" s="293"/>
      <c r="AC57" s="293"/>
      <c r="AD57" s="293"/>
      <c r="AE57" s="293"/>
      <c r="AF57" s="293"/>
      <c r="AG57" s="294"/>
      <c r="AH57" s="77"/>
      <c r="AI57" s="78"/>
      <c r="AJ57" s="78"/>
      <c r="AK57" s="78"/>
      <c r="AL57" s="78"/>
      <c r="AM57" s="78"/>
      <c r="AN57" s="78"/>
      <c r="AO57" s="78"/>
      <c r="AP57" s="78"/>
      <c r="AQ57" s="79"/>
      <c r="AR57" s="295">
        <v>643</v>
      </c>
      <c r="AS57" s="296"/>
      <c r="AT57" s="296"/>
      <c r="AU57" s="296"/>
      <c r="AV57" s="296"/>
      <c r="AW57" s="296"/>
      <c r="AX57" s="296"/>
      <c r="AY57" s="296"/>
      <c r="AZ57" s="296"/>
      <c r="BA57" s="296"/>
      <c r="BB57" s="297"/>
      <c r="BC57" s="68"/>
      <c r="BD57" s="69"/>
      <c r="BE57" s="69"/>
      <c r="BF57" s="69"/>
      <c r="BG57" s="69"/>
      <c r="BH57" s="69"/>
      <c r="BI57" s="69"/>
      <c r="BJ57" s="69"/>
      <c r="BK57" s="69"/>
      <c r="BL57" s="70"/>
      <c r="BM57" s="68"/>
      <c r="BN57" s="69"/>
      <c r="BO57" s="69"/>
      <c r="BP57" s="69"/>
      <c r="BQ57" s="69"/>
      <c r="BR57" s="70"/>
      <c r="BS57" s="295"/>
      <c r="BT57" s="296"/>
      <c r="BU57" s="296"/>
      <c r="BV57" s="296"/>
      <c r="BW57" s="296"/>
      <c r="BX57" s="296"/>
      <c r="BY57" s="296"/>
      <c r="BZ57" s="297"/>
      <c r="CA57" s="68"/>
      <c r="CB57" s="69"/>
      <c r="CC57" s="69"/>
      <c r="CD57" s="69"/>
      <c r="CE57" s="69"/>
      <c r="CF57" s="69"/>
      <c r="CG57" s="69"/>
      <c r="CH57" s="70"/>
      <c r="CI57" s="68"/>
      <c r="CJ57" s="69"/>
      <c r="CK57" s="69"/>
      <c r="CL57" s="69"/>
      <c r="CM57" s="69"/>
      <c r="CN57" s="69"/>
      <c r="CO57" s="69"/>
      <c r="CP57" s="70"/>
      <c r="CQ57" s="295"/>
      <c r="CR57" s="296"/>
      <c r="CS57" s="296"/>
      <c r="CT57" s="296"/>
      <c r="CU57" s="297"/>
    </row>
    <row r="58" spans="1:99" s="5" customFormat="1" ht="12.75">
      <c r="A58" s="71" t="s">
        <v>30</v>
      </c>
      <c r="B58" s="72"/>
      <c r="C58" s="72"/>
      <c r="D58" s="72"/>
      <c r="E58" s="73"/>
      <c r="F58" s="71" t="s">
        <v>30</v>
      </c>
      <c r="G58" s="72"/>
      <c r="H58" s="72"/>
      <c r="I58" s="72"/>
      <c r="J58" s="72"/>
      <c r="K58" s="72"/>
      <c r="L58" s="73"/>
      <c r="M58" s="71" t="s">
        <v>159</v>
      </c>
      <c r="N58" s="72"/>
      <c r="O58" s="72"/>
      <c r="P58" s="72"/>
      <c r="Q58" s="73"/>
      <c r="R58" s="22" t="s">
        <v>102</v>
      </c>
      <c r="S58" s="74" t="s">
        <v>115</v>
      </c>
      <c r="T58" s="75"/>
      <c r="U58" s="75"/>
      <c r="V58" s="75"/>
      <c r="W58" s="76"/>
      <c r="X58" s="292">
        <v>81900</v>
      </c>
      <c r="Y58" s="293"/>
      <c r="Z58" s="293"/>
      <c r="AA58" s="293"/>
      <c r="AB58" s="293"/>
      <c r="AC58" s="293"/>
      <c r="AD58" s="293"/>
      <c r="AE58" s="293"/>
      <c r="AF58" s="293"/>
      <c r="AG58" s="294"/>
      <c r="AH58" s="77"/>
      <c r="AI58" s="78"/>
      <c r="AJ58" s="78"/>
      <c r="AK58" s="78"/>
      <c r="AL58" s="78"/>
      <c r="AM58" s="78"/>
      <c r="AN58" s="78"/>
      <c r="AO58" s="78"/>
      <c r="AP58" s="78"/>
      <c r="AQ58" s="79"/>
      <c r="AR58" s="295">
        <v>643</v>
      </c>
      <c r="AS58" s="296"/>
      <c r="AT58" s="296"/>
      <c r="AU58" s="296"/>
      <c r="AV58" s="296"/>
      <c r="AW58" s="296"/>
      <c r="AX58" s="296"/>
      <c r="AY58" s="296"/>
      <c r="AZ58" s="296"/>
      <c r="BA58" s="296"/>
      <c r="BB58" s="297"/>
      <c r="BC58" s="68">
        <v>14700</v>
      </c>
      <c r="BD58" s="69"/>
      <c r="BE58" s="69"/>
      <c r="BF58" s="69"/>
      <c r="BG58" s="69"/>
      <c r="BH58" s="69"/>
      <c r="BI58" s="69"/>
      <c r="BJ58" s="69"/>
      <c r="BK58" s="69"/>
      <c r="BL58" s="70"/>
      <c r="BM58" s="68"/>
      <c r="BN58" s="69"/>
      <c r="BO58" s="69"/>
      <c r="BP58" s="69"/>
      <c r="BQ58" s="69"/>
      <c r="BR58" s="70"/>
      <c r="BS58" s="295">
        <v>643</v>
      </c>
      <c r="BT58" s="296"/>
      <c r="BU58" s="296"/>
      <c r="BV58" s="296"/>
      <c r="BW58" s="296"/>
      <c r="BX58" s="296"/>
      <c r="BY58" s="296"/>
      <c r="BZ58" s="297"/>
      <c r="CA58" s="68">
        <v>14700</v>
      </c>
      <c r="CB58" s="69"/>
      <c r="CC58" s="69"/>
      <c r="CD58" s="69"/>
      <c r="CE58" s="69"/>
      <c r="CF58" s="69"/>
      <c r="CG58" s="69"/>
      <c r="CH58" s="70"/>
      <c r="CI58" s="68"/>
      <c r="CJ58" s="69"/>
      <c r="CK58" s="69"/>
      <c r="CL58" s="69"/>
      <c r="CM58" s="69"/>
      <c r="CN58" s="69"/>
      <c r="CO58" s="69"/>
      <c r="CP58" s="70"/>
      <c r="CQ58" s="295">
        <v>643</v>
      </c>
      <c r="CR58" s="296"/>
      <c r="CS58" s="296"/>
      <c r="CT58" s="296"/>
      <c r="CU58" s="297"/>
    </row>
    <row r="59" spans="1:99" s="5" customFormat="1" ht="12.75">
      <c r="A59" s="96" t="s">
        <v>30</v>
      </c>
      <c r="B59" s="96"/>
      <c r="C59" s="96"/>
      <c r="D59" s="96"/>
      <c r="E59" s="96"/>
      <c r="F59" s="96" t="s">
        <v>30</v>
      </c>
      <c r="G59" s="96"/>
      <c r="H59" s="96"/>
      <c r="I59" s="96"/>
      <c r="J59" s="96"/>
      <c r="K59" s="96"/>
      <c r="L59" s="96"/>
      <c r="M59" s="96" t="s">
        <v>116</v>
      </c>
      <c r="N59" s="96"/>
      <c r="O59" s="96"/>
      <c r="P59" s="96"/>
      <c r="Q59" s="96"/>
      <c r="R59" s="22" t="s">
        <v>102</v>
      </c>
      <c r="S59" s="74" t="s">
        <v>115</v>
      </c>
      <c r="T59" s="75"/>
      <c r="U59" s="75"/>
      <c r="V59" s="75"/>
      <c r="W59" s="76"/>
      <c r="X59" s="292">
        <v>18900</v>
      </c>
      <c r="Y59" s="293"/>
      <c r="Z59" s="293"/>
      <c r="AA59" s="293"/>
      <c r="AB59" s="293"/>
      <c r="AC59" s="293"/>
      <c r="AD59" s="293"/>
      <c r="AE59" s="293"/>
      <c r="AF59" s="293"/>
      <c r="AG59" s="294"/>
      <c r="AH59" s="77"/>
      <c r="AI59" s="78"/>
      <c r="AJ59" s="78"/>
      <c r="AK59" s="78"/>
      <c r="AL59" s="78"/>
      <c r="AM59" s="78"/>
      <c r="AN59" s="78"/>
      <c r="AO59" s="78"/>
      <c r="AP59" s="78"/>
      <c r="AQ59" s="79"/>
      <c r="AR59" s="295">
        <v>643</v>
      </c>
      <c r="AS59" s="296"/>
      <c r="AT59" s="296"/>
      <c r="AU59" s="296"/>
      <c r="AV59" s="296"/>
      <c r="AW59" s="296"/>
      <c r="AX59" s="296"/>
      <c r="AY59" s="296"/>
      <c r="AZ59" s="296"/>
      <c r="BA59" s="296"/>
      <c r="BB59" s="297"/>
      <c r="BC59" s="68"/>
      <c r="BD59" s="69"/>
      <c r="BE59" s="69"/>
      <c r="BF59" s="69"/>
      <c r="BG59" s="69"/>
      <c r="BH59" s="69"/>
      <c r="BI59" s="69"/>
      <c r="BJ59" s="69"/>
      <c r="BK59" s="69"/>
      <c r="BL59" s="70"/>
      <c r="BM59" s="68"/>
      <c r="BN59" s="69"/>
      <c r="BO59" s="69"/>
      <c r="BP59" s="69"/>
      <c r="BQ59" s="69"/>
      <c r="BR59" s="70"/>
      <c r="BS59" s="68"/>
      <c r="BT59" s="69"/>
      <c r="BU59" s="69"/>
      <c r="BV59" s="69"/>
      <c r="BW59" s="69"/>
      <c r="BX59" s="69"/>
      <c r="BY59" s="69"/>
      <c r="BZ59" s="70"/>
      <c r="CA59" s="68"/>
      <c r="CB59" s="69"/>
      <c r="CC59" s="69"/>
      <c r="CD59" s="69"/>
      <c r="CE59" s="69"/>
      <c r="CF59" s="69"/>
      <c r="CG59" s="69"/>
      <c r="CH59" s="70"/>
      <c r="CI59" s="68"/>
      <c r="CJ59" s="69"/>
      <c r="CK59" s="69"/>
      <c r="CL59" s="69"/>
      <c r="CM59" s="69"/>
      <c r="CN59" s="69"/>
      <c r="CO59" s="69"/>
      <c r="CP59" s="70"/>
      <c r="CQ59" s="68"/>
      <c r="CR59" s="69"/>
      <c r="CS59" s="69"/>
      <c r="CT59" s="69"/>
      <c r="CU59" s="70"/>
    </row>
    <row r="60" spans="1:99" s="5" customFormat="1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22"/>
      <c r="S60" s="101"/>
      <c r="T60" s="102"/>
      <c r="U60" s="102"/>
      <c r="V60" s="102"/>
      <c r="W60" s="103"/>
      <c r="X60" s="77"/>
      <c r="Y60" s="78"/>
      <c r="Z60" s="78"/>
      <c r="AA60" s="78"/>
      <c r="AB60" s="78"/>
      <c r="AC60" s="78"/>
      <c r="AD60" s="78"/>
      <c r="AE60" s="78"/>
      <c r="AF60" s="78"/>
      <c r="AG60" s="79"/>
      <c r="AH60" s="77"/>
      <c r="AI60" s="78"/>
      <c r="AJ60" s="78"/>
      <c r="AK60" s="78"/>
      <c r="AL60" s="78"/>
      <c r="AM60" s="78"/>
      <c r="AN60" s="78"/>
      <c r="AO60" s="78"/>
      <c r="AP60" s="78"/>
      <c r="AQ60" s="79"/>
      <c r="AR60" s="68"/>
      <c r="AS60" s="69"/>
      <c r="AT60" s="69"/>
      <c r="AU60" s="69"/>
      <c r="AV60" s="69"/>
      <c r="AW60" s="69"/>
      <c r="AX60" s="69"/>
      <c r="AY60" s="69"/>
      <c r="AZ60" s="69"/>
      <c r="BA60" s="69"/>
      <c r="BB60" s="70"/>
      <c r="BC60" s="68"/>
      <c r="BD60" s="69"/>
      <c r="BE60" s="69"/>
      <c r="BF60" s="69"/>
      <c r="BG60" s="69"/>
      <c r="BH60" s="69"/>
      <c r="BI60" s="69"/>
      <c r="BJ60" s="69"/>
      <c r="BK60" s="69"/>
      <c r="BL60" s="70"/>
      <c r="BM60" s="68"/>
      <c r="BN60" s="69"/>
      <c r="BO60" s="69"/>
      <c r="BP60" s="69"/>
      <c r="BQ60" s="69"/>
      <c r="BR60" s="70"/>
      <c r="BS60" s="68"/>
      <c r="BT60" s="69"/>
      <c r="BU60" s="69"/>
      <c r="BV60" s="69"/>
      <c r="BW60" s="69"/>
      <c r="BX60" s="69"/>
      <c r="BY60" s="69"/>
      <c r="BZ60" s="70"/>
      <c r="CA60" s="68"/>
      <c r="CB60" s="69"/>
      <c r="CC60" s="69"/>
      <c r="CD60" s="69"/>
      <c r="CE60" s="69"/>
      <c r="CF60" s="69"/>
      <c r="CG60" s="69"/>
      <c r="CH60" s="70"/>
      <c r="CI60" s="68"/>
      <c r="CJ60" s="69"/>
      <c r="CK60" s="69"/>
      <c r="CL60" s="69"/>
      <c r="CM60" s="69"/>
      <c r="CN60" s="69"/>
      <c r="CO60" s="69"/>
      <c r="CP60" s="70"/>
      <c r="CQ60" s="68"/>
      <c r="CR60" s="69"/>
      <c r="CS60" s="69"/>
      <c r="CT60" s="69"/>
      <c r="CU60" s="70"/>
    </row>
    <row r="61" spans="1:99" s="5" customFormat="1" ht="12.75">
      <c r="A61" s="133" t="s">
        <v>53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5"/>
      <c r="S61" s="138"/>
      <c r="T61" s="139"/>
      <c r="U61" s="139"/>
      <c r="V61" s="139"/>
      <c r="W61" s="140"/>
      <c r="X61" s="165">
        <f>SUM(X33:AG60)</f>
        <v>13194769.04</v>
      </c>
      <c r="Y61" s="166"/>
      <c r="Z61" s="166"/>
      <c r="AA61" s="166"/>
      <c r="AB61" s="166"/>
      <c r="AC61" s="166"/>
      <c r="AD61" s="166"/>
      <c r="AE61" s="166"/>
      <c r="AF61" s="166"/>
      <c r="AG61" s="167"/>
      <c r="AH61" s="168"/>
      <c r="AI61" s="169"/>
      <c r="AJ61" s="169"/>
      <c r="AK61" s="169"/>
      <c r="AL61" s="169"/>
      <c r="AM61" s="169"/>
      <c r="AN61" s="169"/>
      <c r="AO61" s="169"/>
      <c r="AP61" s="169"/>
      <c r="AQ61" s="170"/>
      <c r="AR61" s="121"/>
      <c r="AS61" s="122"/>
      <c r="AT61" s="122"/>
      <c r="AU61" s="122"/>
      <c r="AV61" s="122"/>
      <c r="AW61" s="122"/>
      <c r="AX61" s="122"/>
      <c r="AY61" s="122"/>
      <c r="AZ61" s="122"/>
      <c r="BA61" s="122"/>
      <c r="BB61" s="123"/>
      <c r="BC61" s="112">
        <f>SUM(BC33:BL59)</f>
        <v>12522180</v>
      </c>
      <c r="BD61" s="136"/>
      <c r="BE61" s="136"/>
      <c r="BF61" s="136"/>
      <c r="BG61" s="136"/>
      <c r="BH61" s="136"/>
      <c r="BI61" s="136"/>
      <c r="BJ61" s="136"/>
      <c r="BK61" s="136"/>
      <c r="BL61" s="137"/>
      <c r="BM61" s="121"/>
      <c r="BN61" s="122"/>
      <c r="BO61" s="122"/>
      <c r="BP61" s="122"/>
      <c r="BQ61" s="122"/>
      <c r="BR61" s="123"/>
      <c r="BS61" s="121"/>
      <c r="BT61" s="122"/>
      <c r="BU61" s="122"/>
      <c r="BV61" s="122"/>
      <c r="BW61" s="122"/>
      <c r="BX61" s="122"/>
      <c r="BY61" s="122"/>
      <c r="BZ61" s="123"/>
      <c r="CA61" s="112">
        <f>SUM(CA33:CH59)</f>
        <v>14941080</v>
      </c>
      <c r="CB61" s="136"/>
      <c r="CC61" s="136"/>
      <c r="CD61" s="136"/>
      <c r="CE61" s="136"/>
      <c r="CF61" s="136"/>
      <c r="CG61" s="136"/>
      <c r="CH61" s="137"/>
      <c r="CI61" s="121"/>
      <c r="CJ61" s="122"/>
      <c r="CK61" s="122"/>
      <c r="CL61" s="122"/>
      <c r="CM61" s="122"/>
      <c r="CN61" s="122"/>
      <c r="CO61" s="122"/>
      <c r="CP61" s="123"/>
      <c r="CQ61" s="121"/>
      <c r="CR61" s="122"/>
      <c r="CS61" s="122"/>
      <c r="CT61" s="122"/>
      <c r="CU61" s="123"/>
    </row>
    <row r="62" spans="1:99" s="5" customFormat="1" ht="12.75">
      <c r="A62" s="133" t="s">
        <v>27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5"/>
      <c r="X62" s="165">
        <f>X61</f>
        <v>13194769.04</v>
      </c>
      <c r="Y62" s="166"/>
      <c r="Z62" s="166"/>
      <c r="AA62" s="166"/>
      <c r="AB62" s="166"/>
      <c r="AC62" s="166"/>
      <c r="AD62" s="166"/>
      <c r="AE62" s="166"/>
      <c r="AF62" s="166"/>
      <c r="AG62" s="167"/>
      <c r="AH62" s="168"/>
      <c r="AI62" s="169"/>
      <c r="AJ62" s="169"/>
      <c r="AK62" s="169"/>
      <c r="AL62" s="169"/>
      <c r="AM62" s="169"/>
      <c r="AN62" s="169"/>
      <c r="AO62" s="169"/>
      <c r="AP62" s="169"/>
      <c r="AQ62" s="170"/>
      <c r="AR62" s="121"/>
      <c r="AS62" s="122"/>
      <c r="AT62" s="122"/>
      <c r="AU62" s="122"/>
      <c r="AV62" s="122"/>
      <c r="AW62" s="122"/>
      <c r="AX62" s="122"/>
      <c r="AY62" s="122"/>
      <c r="AZ62" s="122"/>
      <c r="BA62" s="122"/>
      <c r="BB62" s="123"/>
      <c r="BC62" s="112">
        <f>BC61</f>
        <v>12522180</v>
      </c>
      <c r="BD62" s="136"/>
      <c r="BE62" s="136"/>
      <c r="BF62" s="136"/>
      <c r="BG62" s="136"/>
      <c r="BH62" s="136"/>
      <c r="BI62" s="136"/>
      <c r="BJ62" s="136"/>
      <c r="BK62" s="136"/>
      <c r="BL62" s="137"/>
      <c r="BM62" s="121"/>
      <c r="BN62" s="122"/>
      <c r="BO62" s="122"/>
      <c r="BP62" s="122"/>
      <c r="BQ62" s="122"/>
      <c r="BR62" s="123"/>
      <c r="BS62" s="121"/>
      <c r="BT62" s="122"/>
      <c r="BU62" s="122"/>
      <c r="BV62" s="122"/>
      <c r="BW62" s="122"/>
      <c r="BX62" s="122"/>
      <c r="BY62" s="122"/>
      <c r="BZ62" s="123"/>
      <c r="CA62" s="112">
        <f>CA61</f>
        <v>14941080</v>
      </c>
      <c r="CB62" s="136"/>
      <c r="CC62" s="136"/>
      <c r="CD62" s="136"/>
      <c r="CE62" s="136"/>
      <c r="CF62" s="136"/>
      <c r="CG62" s="136"/>
      <c r="CH62" s="137"/>
      <c r="CI62" s="121"/>
      <c r="CJ62" s="122"/>
      <c r="CK62" s="122"/>
      <c r="CL62" s="122"/>
      <c r="CM62" s="122"/>
      <c r="CN62" s="122"/>
      <c r="CO62" s="122"/>
      <c r="CP62" s="123"/>
      <c r="CQ62" s="121"/>
      <c r="CR62" s="122"/>
      <c r="CS62" s="122"/>
      <c r="CT62" s="122"/>
      <c r="CU62" s="123"/>
    </row>
    <row r="63" spans="1:99" s="5" customFormat="1" ht="50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</row>
    <row r="64" spans="1:99" s="5" customFormat="1" ht="17.25" customHeight="1">
      <c r="A64" s="126" t="s">
        <v>59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</row>
    <row r="65" s="12" customFormat="1" ht="5.25"/>
    <row r="66" spans="1:99" ht="24.75" customHeight="1">
      <c r="A66" s="115" t="s">
        <v>22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7"/>
      <c r="S66" s="106" t="s">
        <v>66</v>
      </c>
      <c r="T66" s="107"/>
      <c r="U66" s="107"/>
      <c r="V66" s="107"/>
      <c r="W66" s="108"/>
      <c r="X66" s="23" t="s">
        <v>23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5"/>
      <c r="BO66" s="121" t="s">
        <v>24</v>
      </c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3"/>
    </row>
    <row r="67" spans="1:99" ht="48.75" customHeight="1">
      <c r="A67" s="14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42"/>
      <c r="S67" s="143"/>
      <c r="T67" s="126"/>
      <c r="U67" s="126"/>
      <c r="V67" s="126"/>
      <c r="W67" s="144"/>
      <c r="X67" s="115" t="s">
        <v>43</v>
      </c>
      <c r="Y67" s="116"/>
      <c r="Z67" s="116"/>
      <c r="AA67" s="116"/>
      <c r="AB67" s="116"/>
      <c r="AC67" s="116"/>
      <c r="AD67" s="116"/>
      <c r="AE67" s="117"/>
      <c r="AF67" s="106" t="s">
        <v>44</v>
      </c>
      <c r="AG67" s="107"/>
      <c r="AH67" s="107"/>
      <c r="AI67" s="107"/>
      <c r="AJ67" s="107"/>
      <c r="AK67" s="107"/>
      <c r="AL67" s="107"/>
      <c r="AM67" s="108"/>
      <c r="AN67" s="106" t="s">
        <v>57</v>
      </c>
      <c r="AO67" s="107"/>
      <c r="AP67" s="107"/>
      <c r="AQ67" s="107"/>
      <c r="AR67" s="107"/>
      <c r="AS67" s="107"/>
      <c r="AT67" s="107"/>
      <c r="AU67" s="107"/>
      <c r="AV67" s="107"/>
      <c r="AW67" s="107"/>
      <c r="AX67" s="108"/>
      <c r="AY67" s="106" t="s">
        <v>46</v>
      </c>
      <c r="AZ67" s="107"/>
      <c r="BA67" s="107"/>
      <c r="BB67" s="107"/>
      <c r="BC67" s="107"/>
      <c r="BD67" s="107"/>
      <c r="BE67" s="107"/>
      <c r="BF67" s="108"/>
      <c r="BG67" s="106" t="s">
        <v>34</v>
      </c>
      <c r="BH67" s="107"/>
      <c r="BI67" s="107"/>
      <c r="BJ67" s="107"/>
      <c r="BK67" s="107"/>
      <c r="BL67" s="107"/>
      <c r="BM67" s="107"/>
      <c r="BN67" s="108"/>
      <c r="BO67" s="104" t="s">
        <v>151</v>
      </c>
      <c r="BP67" s="105"/>
      <c r="BQ67" s="105"/>
      <c r="BR67" s="105"/>
      <c r="BS67" s="105"/>
      <c r="BT67" s="105"/>
      <c r="BU67" s="105"/>
      <c r="BV67" s="105"/>
      <c r="BW67" s="105"/>
      <c r="BX67" s="105"/>
      <c r="BY67" s="124"/>
      <c r="BZ67" s="104" t="s">
        <v>149</v>
      </c>
      <c r="CA67" s="105"/>
      <c r="CB67" s="105"/>
      <c r="CC67" s="105"/>
      <c r="CD67" s="105"/>
      <c r="CE67" s="105"/>
      <c r="CF67" s="105"/>
      <c r="CG67" s="105"/>
      <c r="CH67" s="105"/>
      <c r="CI67" s="105"/>
      <c r="CJ67" s="124"/>
      <c r="CK67" s="104" t="s">
        <v>150</v>
      </c>
      <c r="CL67" s="105"/>
      <c r="CM67" s="105"/>
      <c r="CN67" s="105"/>
      <c r="CO67" s="105"/>
      <c r="CP67" s="105"/>
      <c r="CQ67" s="105"/>
      <c r="CR67" s="105"/>
      <c r="CS67" s="105"/>
      <c r="CT67" s="105"/>
      <c r="CU67" s="124"/>
    </row>
    <row r="68" spans="1:99" ht="14.25" customHeight="1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0"/>
      <c r="S68" s="109"/>
      <c r="T68" s="110"/>
      <c r="U68" s="110"/>
      <c r="V68" s="110"/>
      <c r="W68" s="111"/>
      <c r="X68" s="118"/>
      <c r="Y68" s="119"/>
      <c r="Z68" s="119"/>
      <c r="AA68" s="119"/>
      <c r="AB68" s="119"/>
      <c r="AC68" s="119"/>
      <c r="AD68" s="119"/>
      <c r="AE68" s="120"/>
      <c r="AF68" s="109"/>
      <c r="AG68" s="110"/>
      <c r="AH68" s="110"/>
      <c r="AI68" s="110"/>
      <c r="AJ68" s="110"/>
      <c r="AK68" s="110"/>
      <c r="AL68" s="110"/>
      <c r="AM68" s="111"/>
      <c r="AN68" s="109"/>
      <c r="AO68" s="110"/>
      <c r="AP68" s="110"/>
      <c r="AQ68" s="110"/>
      <c r="AR68" s="110"/>
      <c r="AS68" s="110"/>
      <c r="AT68" s="110"/>
      <c r="AU68" s="110"/>
      <c r="AV68" s="110"/>
      <c r="AW68" s="110"/>
      <c r="AX68" s="111"/>
      <c r="AY68" s="109"/>
      <c r="AZ68" s="110"/>
      <c r="BA68" s="110"/>
      <c r="BB68" s="110"/>
      <c r="BC68" s="110"/>
      <c r="BD68" s="110"/>
      <c r="BE68" s="110"/>
      <c r="BF68" s="111"/>
      <c r="BG68" s="109"/>
      <c r="BH68" s="110"/>
      <c r="BI68" s="110"/>
      <c r="BJ68" s="110"/>
      <c r="BK68" s="110"/>
      <c r="BL68" s="110"/>
      <c r="BM68" s="110"/>
      <c r="BN68" s="111"/>
      <c r="BO68" s="104" t="s">
        <v>25</v>
      </c>
      <c r="BP68" s="105"/>
      <c r="BQ68" s="105"/>
      <c r="BR68" s="105"/>
      <c r="BS68" s="105"/>
      <c r="BT68" s="105"/>
      <c r="BU68" s="105"/>
      <c r="BV68" s="39"/>
      <c r="BW68" s="39"/>
      <c r="BX68" s="39"/>
      <c r="BY68" s="40"/>
      <c r="BZ68" s="121" t="s">
        <v>25</v>
      </c>
      <c r="CA68" s="122"/>
      <c r="CB68" s="122"/>
      <c r="CC68" s="122"/>
      <c r="CD68" s="122"/>
      <c r="CE68" s="122"/>
      <c r="CF68" s="122"/>
      <c r="CG68" s="122"/>
      <c r="CH68" s="122"/>
      <c r="CI68" s="122"/>
      <c r="CJ68" s="123"/>
      <c r="CK68" s="121" t="s">
        <v>25</v>
      </c>
      <c r="CL68" s="122"/>
      <c r="CM68" s="122"/>
      <c r="CN68" s="122"/>
      <c r="CO68" s="122"/>
      <c r="CP68" s="122"/>
      <c r="CQ68" s="122"/>
      <c r="CR68" s="122"/>
      <c r="CS68" s="122"/>
      <c r="CT68" s="122"/>
      <c r="CU68" s="123"/>
    </row>
    <row r="69" spans="1:99" ht="12.75">
      <c r="A69" s="121">
        <v>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3"/>
      <c r="S69" s="177">
        <v>2</v>
      </c>
      <c r="T69" s="177"/>
      <c r="U69" s="177"/>
      <c r="V69" s="177"/>
      <c r="W69" s="177"/>
      <c r="X69" s="177">
        <v>3</v>
      </c>
      <c r="Y69" s="177"/>
      <c r="Z69" s="177"/>
      <c r="AA69" s="177"/>
      <c r="AB69" s="177"/>
      <c r="AC69" s="177"/>
      <c r="AD69" s="177"/>
      <c r="AE69" s="177"/>
      <c r="AF69" s="177">
        <v>4</v>
      </c>
      <c r="AG69" s="177"/>
      <c r="AH69" s="177"/>
      <c r="AI69" s="177"/>
      <c r="AJ69" s="177"/>
      <c r="AK69" s="177"/>
      <c r="AL69" s="177"/>
      <c r="AM69" s="177"/>
      <c r="AN69" s="177">
        <v>5</v>
      </c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>
        <v>6</v>
      </c>
      <c r="AZ69" s="177"/>
      <c r="BA69" s="177"/>
      <c r="BB69" s="177"/>
      <c r="BC69" s="177"/>
      <c r="BD69" s="177"/>
      <c r="BE69" s="177"/>
      <c r="BF69" s="177"/>
      <c r="BG69" s="121">
        <v>7</v>
      </c>
      <c r="BH69" s="122"/>
      <c r="BI69" s="122"/>
      <c r="BJ69" s="122"/>
      <c r="BK69" s="122"/>
      <c r="BL69" s="122"/>
      <c r="BM69" s="122"/>
      <c r="BN69" s="123"/>
      <c r="BO69" s="177">
        <v>8</v>
      </c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>
        <v>9</v>
      </c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21">
        <v>10</v>
      </c>
      <c r="CL69" s="122"/>
      <c r="CM69" s="122"/>
      <c r="CN69" s="122"/>
      <c r="CO69" s="122"/>
      <c r="CP69" s="122"/>
      <c r="CQ69" s="122"/>
      <c r="CR69" s="122"/>
      <c r="CS69" s="122"/>
      <c r="CT69" s="122"/>
      <c r="CU69" s="123"/>
    </row>
    <row r="70" spans="1:99" ht="12.75">
      <c r="A70" s="178" t="s">
        <v>85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230" t="s">
        <v>80</v>
      </c>
      <c r="T70" s="230"/>
      <c r="U70" s="230"/>
      <c r="V70" s="230"/>
      <c r="W70" s="230"/>
      <c r="X70" s="186" t="s">
        <v>30</v>
      </c>
      <c r="Y70" s="186"/>
      <c r="Z70" s="186"/>
      <c r="AA70" s="186"/>
      <c r="AB70" s="186"/>
      <c r="AC70" s="186"/>
      <c r="AD70" s="186"/>
      <c r="AE70" s="186"/>
      <c r="AF70" s="186" t="s">
        <v>76</v>
      </c>
      <c r="AG70" s="186"/>
      <c r="AH70" s="186"/>
      <c r="AI70" s="186"/>
      <c r="AJ70" s="186"/>
      <c r="AK70" s="186"/>
      <c r="AL70" s="186"/>
      <c r="AM70" s="186"/>
      <c r="AN70" s="96" t="s">
        <v>77</v>
      </c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186" t="s">
        <v>79</v>
      </c>
      <c r="AZ70" s="186"/>
      <c r="BA70" s="186"/>
      <c r="BB70" s="186"/>
      <c r="BC70" s="186"/>
      <c r="BD70" s="186"/>
      <c r="BE70" s="186"/>
      <c r="BF70" s="186"/>
      <c r="BG70" s="231"/>
      <c r="BH70" s="232"/>
      <c r="BI70" s="232"/>
      <c r="BJ70" s="232"/>
      <c r="BK70" s="232"/>
      <c r="BL70" s="232"/>
      <c r="BM70" s="232"/>
      <c r="BN70" s="233"/>
      <c r="BO70" s="112">
        <f>SUM(BO71:BY74)</f>
        <v>10490274.64</v>
      </c>
      <c r="BP70" s="113"/>
      <c r="BQ70" s="113"/>
      <c r="BR70" s="113"/>
      <c r="BS70" s="113"/>
      <c r="BT70" s="113"/>
      <c r="BU70" s="113"/>
      <c r="BV70" s="113"/>
      <c r="BW70" s="113"/>
      <c r="BX70" s="113"/>
      <c r="BY70" s="114"/>
      <c r="BZ70" s="241">
        <f>BZ71+BZ74</f>
        <v>5416100</v>
      </c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6">
        <f>CK71+CK74</f>
        <v>6784200</v>
      </c>
      <c r="CL70" s="247"/>
      <c r="CM70" s="247"/>
      <c r="CN70" s="247"/>
      <c r="CO70" s="247"/>
      <c r="CP70" s="247"/>
      <c r="CQ70" s="247"/>
      <c r="CR70" s="247"/>
      <c r="CS70" s="247"/>
      <c r="CT70" s="247"/>
      <c r="CU70" s="248"/>
    </row>
    <row r="71" spans="1:99" ht="12.75">
      <c r="A71" s="177" t="s">
        <v>82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96"/>
      <c r="T71" s="96"/>
      <c r="U71" s="96"/>
      <c r="V71" s="96"/>
      <c r="W71" s="96"/>
      <c r="X71" s="96" t="s">
        <v>30</v>
      </c>
      <c r="Y71" s="96"/>
      <c r="Z71" s="96"/>
      <c r="AA71" s="96"/>
      <c r="AB71" s="96"/>
      <c r="AC71" s="96"/>
      <c r="AD71" s="96"/>
      <c r="AE71" s="96"/>
      <c r="AF71" s="96" t="s">
        <v>76</v>
      </c>
      <c r="AG71" s="96"/>
      <c r="AH71" s="96"/>
      <c r="AI71" s="96"/>
      <c r="AJ71" s="96"/>
      <c r="AK71" s="96"/>
      <c r="AL71" s="96"/>
      <c r="AM71" s="96"/>
      <c r="AN71" s="96" t="s">
        <v>77</v>
      </c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 t="s">
        <v>78</v>
      </c>
      <c r="AZ71" s="96"/>
      <c r="BA71" s="96"/>
      <c r="BB71" s="96"/>
      <c r="BC71" s="96"/>
      <c r="BD71" s="96"/>
      <c r="BE71" s="96"/>
      <c r="BF71" s="96"/>
      <c r="BG71" s="100" t="s">
        <v>81</v>
      </c>
      <c r="BH71" s="92"/>
      <c r="BI71" s="92"/>
      <c r="BJ71" s="92"/>
      <c r="BK71" s="92"/>
      <c r="BL71" s="92"/>
      <c r="BM71" s="92"/>
      <c r="BN71" s="93"/>
      <c r="BO71" s="298">
        <v>7845513.72</v>
      </c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96" t="s">
        <v>147</v>
      </c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 t="s">
        <v>140</v>
      </c>
      <c r="CL71" s="96"/>
      <c r="CM71" s="96"/>
      <c r="CN71" s="96"/>
      <c r="CO71" s="96"/>
      <c r="CP71" s="96"/>
      <c r="CQ71" s="96"/>
      <c r="CR71" s="96"/>
      <c r="CS71" s="96"/>
      <c r="CT71" s="96"/>
      <c r="CU71" s="96"/>
    </row>
    <row r="72" spans="1:99" ht="12.75">
      <c r="A72" s="177" t="s">
        <v>82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96"/>
      <c r="T72" s="96"/>
      <c r="U72" s="96"/>
      <c r="V72" s="96"/>
      <c r="W72" s="96"/>
      <c r="X72" s="96" t="s">
        <v>30</v>
      </c>
      <c r="Y72" s="96"/>
      <c r="Z72" s="96"/>
      <c r="AA72" s="96"/>
      <c r="AB72" s="96"/>
      <c r="AC72" s="96"/>
      <c r="AD72" s="96"/>
      <c r="AE72" s="96"/>
      <c r="AF72" s="96" t="s">
        <v>76</v>
      </c>
      <c r="AG72" s="96"/>
      <c r="AH72" s="96"/>
      <c r="AI72" s="96"/>
      <c r="AJ72" s="96"/>
      <c r="AK72" s="96"/>
      <c r="AL72" s="96"/>
      <c r="AM72" s="96"/>
      <c r="AN72" s="96" t="s">
        <v>77</v>
      </c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 t="s">
        <v>78</v>
      </c>
      <c r="AZ72" s="96"/>
      <c r="BA72" s="96"/>
      <c r="BB72" s="96"/>
      <c r="BC72" s="96"/>
      <c r="BD72" s="96"/>
      <c r="BE72" s="96"/>
      <c r="BF72" s="96"/>
      <c r="BG72" s="100" t="s">
        <v>127</v>
      </c>
      <c r="BH72" s="92"/>
      <c r="BI72" s="92"/>
      <c r="BJ72" s="92"/>
      <c r="BK72" s="92"/>
      <c r="BL72" s="92"/>
      <c r="BM72" s="92"/>
      <c r="BN72" s="93"/>
      <c r="BO72" s="298">
        <v>31066.01</v>
      </c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</row>
    <row r="73" spans="1:99" ht="12.75">
      <c r="A73" s="121" t="s">
        <v>82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  <c r="S73" s="71"/>
      <c r="T73" s="72"/>
      <c r="U73" s="72"/>
      <c r="V73" s="72"/>
      <c r="W73" s="73"/>
      <c r="X73" s="71" t="s">
        <v>30</v>
      </c>
      <c r="Y73" s="72"/>
      <c r="Z73" s="72"/>
      <c r="AA73" s="72"/>
      <c r="AB73" s="72"/>
      <c r="AC73" s="72"/>
      <c r="AD73" s="73"/>
      <c r="AE73" s="18" t="s">
        <v>176</v>
      </c>
      <c r="AF73" s="71" t="s">
        <v>76</v>
      </c>
      <c r="AG73" s="72"/>
      <c r="AH73" s="72"/>
      <c r="AI73" s="72"/>
      <c r="AJ73" s="72"/>
      <c r="AK73" s="73"/>
      <c r="AL73" s="18"/>
      <c r="AM73" s="18"/>
      <c r="AN73" s="71" t="s">
        <v>105</v>
      </c>
      <c r="AO73" s="72"/>
      <c r="AP73" s="72"/>
      <c r="AQ73" s="72"/>
      <c r="AR73" s="72"/>
      <c r="AS73" s="72"/>
      <c r="AT73" s="72"/>
      <c r="AU73" s="73"/>
      <c r="AV73" s="18"/>
      <c r="AW73" s="18"/>
      <c r="AX73" s="18"/>
      <c r="AY73" s="71" t="s">
        <v>83</v>
      </c>
      <c r="AZ73" s="72"/>
      <c r="BA73" s="72"/>
      <c r="BB73" s="72"/>
      <c r="BC73" s="72"/>
      <c r="BD73" s="72"/>
      <c r="BE73" s="73"/>
      <c r="BF73" s="18"/>
      <c r="BG73" s="65"/>
      <c r="BH73" s="92" t="s">
        <v>175</v>
      </c>
      <c r="BI73" s="92"/>
      <c r="BJ73" s="92"/>
      <c r="BK73" s="92"/>
      <c r="BL73" s="92"/>
      <c r="BM73" s="92"/>
      <c r="BN73" s="93"/>
      <c r="BO73" s="309">
        <v>7388.73</v>
      </c>
      <c r="BP73" s="310"/>
      <c r="BQ73" s="310"/>
      <c r="BR73" s="310"/>
      <c r="BS73" s="310"/>
      <c r="BT73" s="310"/>
      <c r="BU73" s="311"/>
      <c r="BV73" s="314"/>
      <c r="BW73" s="314"/>
      <c r="BX73" s="314"/>
      <c r="BY73" s="314"/>
      <c r="BZ73" s="71"/>
      <c r="CA73" s="72"/>
      <c r="CB73" s="72"/>
      <c r="CC73" s="72"/>
      <c r="CD73" s="72"/>
      <c r="CE73" s="72"/>
      <c r="CF73" s="72"/>
      <c r="CG73" s="72"/>
      <c r="CH73" s="72"/>
      <c r="CI73" s="72"/>
      <c r="CJ73" s="73"/>
      <c r="CK73" s="71"/>
      <c r="CL73" s="72"/>
      <c r="CM73" s="72"/>
      <c r="CN73" s="72"/>
      <c r="CO73" s="72"/>
      <c r="CP73" s="72"/>
      <c r="CQ73" s="72"/>
      <c r="CR73" s="72"/>
      <c r="CS73" s="72"/>
      <c r="CT73" s="72"/>
      <c r="CU73" s="73"/>
    </row>
    <row r="74" spans="1:99" ht="12.75">
      <c r="A74" s="177" t="s">
        <v>86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96"/>
      <c r="T74" s="96"/>
      <c r="U74" s="96"/>
      <c r="V74" s="96"/>
      <c r="W74" s="96"/>
      <c r="X74" s="96" t="s">
        <v>30</v>
      </c>
      <c r="Y74" s="96"/>
      <c r="Z74" s="96"/>
      <c r="AA74" s="96"/>
      <c r="AB74" s="96"/>
      <c r="AC74" s="96"/>
      <c r="AD74" s="96"/>
      <c r="AE74" s="96"/>
      <c r="AF74" s="96" t="s">
        <v>76</v>
      </c>
      <c r="AG74" s="96"/>
      <c r="AH74" s="96"/>
      <c r="AI74" s="96"/>
      <c r="AJ74" s="96"/>
      <c r="AK74" s="96"/>
      <c r="AL74" s="96"/>
      <c r="AM74" s="96"/>
      <c r="AN74" s="96" t="s">
        <v>77</v>
      </c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 t="s">
        <v>83</v>
      </c>
      <c r="AZ74" s="96"/>
      <c r="BA74" s="96"/>
      <c r="BB74" s="96"/>
      <c r="BC74" s="96"/>
      <c r="BD74" s="96"/>
      <c r="BE74" s="96"/>
      <c r="BF74" s="96"/>
      <c r="BG74" s="100" t="s">
        <v>84</v>
      </c>
      <c r="BH74" s="92"/>
      <c r="BI74" s="92"/>
      <c r="BJ74" s="92"/>
      <c r="BK74" s="92"/>
      <c r="BL74" s="92"/>
      <c r="BM74" s="92"/>
      <c r="BN74" s="93"/>
      <c r="BO74" s="298">
        <v>2606306.18</v>
      </c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96" t="s">
        <v>148</v>
      </c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 t="s">
        <v>145</v>
      </c>
      <c r="CL74" s="96"/>
      <c r="CM74" s="96"/>
      <c r="CN74" s="96"/>
      <c r="CO74" s="96"/>
      <c r="CP74" s="96"/>
      <c r="CQ74" s="96"/>
      <c r="CR74" s="96"/>
      <c r="CS74" s="96"/>
      <c r="CT74" s="96"/>
      <c r="CU74" s="96"/>
    </row>
    <row r="75" spans="1:99" ht="12.75">
      <c r="A75" s="178" t="s">
        <v>85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230" t="s">
        <v>80</v>
      </c>
      <c r="T75" s="230"/>
      <c r="U75" s="230"/>
      <c r="V75" s="230"/>
      <c r="W75" s="230"/>
      <c r="X75" s="186" t="s">
        <v>30</v>
      </c>
      <c r="Y75" s="186"/>
      <c r="Z75" s="186"/>
      <c r="AA75" s="186"/>
      <c r="AB75" s="186"/>
      <c r="AC75" s="186"/>
      <c r="AD75" s="186"/>
      <c r="AE75" s="186"/>
      <c r="AF75" s="186" t="s">
        <v>76</v>
      </c>
      <c r="AG75" s="186"/>
      <c r="AH75" s="186"/>
      <c r="AI75" s="186"/>
      <c r="AJ75" s="186"/>
      <c r="AK75" s="186"/>
      <c r="AL75" s="186"/>
      <c r="AM75" s="186"/>
      <c r="AN75" s="96" t="s">
        <v>77</v>
      </c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186" t="s">
        <v>79</v>
      </c>
      <c r="AZ75" s="186"/>
      <c r="BA75" s="186"/>
      <c r="BB75" s="186"/>
      <c r="BC75" s="186"/>
      <c r="BD75" s="186"/>
      <c r="BE75" s="186"/>
      <c r="BF75" s="186"/>
      <c r="BG75" s="231"/>
      <c r="BH75" s="232"/>
      <c r="BI75" s="232"/>
      <c r="BJ75" s="232"/>
      <c r="BK75" s="232"/>
      <c r="BL75" s="232"/>
      <c r="BM75" s="232"/>
      <c r="BN75" s="233"/>
      <c r="BO75" s="315">
        <f>SUM(BO76:BY77)</f>
        <v>449.19</v>
      </c>
      <c r="BP75" s="316"/>
      <c r="BQ75" s="316"/>
      <c r="BR75" s="316"/>
      <c r="BS75" s="316"/>
      <c r="BT75" s="316"/>
      <c r="BU75" s="316"/>
      <c r="BV75" s="316"/>
      <c r="BW75" s="316"/>
      <c r="BX75" s="316"/>
      <c r="BY75" s="317"/>
      <c r="BZ75" s="241">
        <f>BZ76+BZ77</f>
        <v>5416100</v>
      </c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6">
        <f>CK76+CK77</f>
        <v>6784200</v>
      </c>
      <c r="CL75" s="247"/>
      <c r="CM75" s="247"/>
      <c r="CN75" s="247"/>
      <c r="CO75" s="247"/>
      <c r="CP75" s="247"/>
      <c r="CQ75" s="247"/>
      <c r="CR75" s="247"/>
      <c r="CS75" s="247"/>
      <c r="CT75" s="247"/>
      <c r="CU75" s="248"/>
    </row>
    <row r="76" spans="1:99" ht="12.75">
      <c r="A76" s="177" t="s">
        <v>82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96"/>
      <c r="T76" s="96"/>
      <c r="U76" s="96"/>
      <c r="V76" s="96"/>
      <c r="W76" s="96"/>
      <c r="X76" s="96" t="s">
        <v>30</v>
      </c>
      <c r="Y76" s="96"/>
      <c r="Z76" s="96"/>
      <c r="AA76" s="96"/>
      <c r="AB76" s="96"/>
      <c r="AC76" s="96"/>
      <c r="AD76" s="96"/>
      <c r="AE76" s="96"/>
      <c r="AF76" s="96" t="s">
        <v>76</v>
      </c>
      <c r="AG76" s="96"/>
      <c r="AH76" s="96"/>
      <c r="AI76" s="96"/>
      <c r="AJ76" s="96"/>
      <c r="AK76" s="96"/>
      <c r="AL76" s="96"/>
      <c r="AM76" s="96"/>
      <c r="AN76" s="96" t="s">
        <v>77</v>
      </c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 t="s">
        <v>78</v>
      </c>
      <c r="AZ76" s="96"/>
      <c r="BA76" s="96"/>
      <c r="BB76" s="96"/>
      <c r="BC76" s="96"/>
      <c r="BD76" s="96"/>
      <c r="BE76" s="96"/>
      <c r="BF76" s="96"/>
      <c r="BG76" s="100" t="s">
        <v>81</v>
      </c>
      <c r="BH76" s="92"/>
      <c r="BI76" s="92"/>
      <c r="BJ76" s="92"/>
      <c r="BK76" s="92"/>
      <c r="BL76" s="92"/>
      <c r="BM76" s="92"/>
      <c r="BN76" s="93"/>
      <c r="BO76" s="298">
        <v>345</v>
      </c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96" t="s">
        <v>147</v>
      </c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 t="s">
        <v>140</v>
      </c>
      <c r="CL76" s="96"/>
      <c r="CM76" s="96"/>
      <c r="CN76" s="96"/>
      <c r="CO76" s="96"/>
      <c r="CP76" s="96"/>
      <c r="CQ76" s="96"/>
      <c r="CR76" s="96"/>
      <c r="CS76" s="96"/>
      <c r="CT76" s="96"/>
      <c r="CU76" s="96"/>
    </row>
    <row r="77" spans="1:99" ht="12.75">
      <c r="A77" s="177" t="s">
        <v>86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96"/>
      <c r="T77" s="96"/>
      <c r="U77" s="96"/>
      <c r="V77" s="96"/>
      <c r="W77" s="96"/>
      <c r="X77" s="96" t="s">
        <v>30</v>
      </c>
      <c r="Y77" s="96"/>
      <c r="Z77" s="96"/>
      <c r="AA77" s="96"/>
      <c r="AB77" s="96"/>
      <c r="AC77" s="96"/>
      <c r="AD77" s="96"/>
      <c r="AE77" s="96"/>
      <c r="AF77" s="96" t="s">
        <v>76</v>
      </c>
      <c r="AG77" s="96"/>
      <c r="AH77" s="96"/>
      <c r="AI77" s="96"/>
      <c r="AJ77" s="96"/>
      <c r="AK77" s="96"/>
      <c r="AL77" s="96"/>
      <c r="AM77" s="96"/>
      <c r="AN77" s="96" t="s">
        <v>77</v>
      </c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 t="s">
        <v>83</v>
      </c>
      <c r="AZ77" s="96"/>
      <c r="BA77" s="96"/>
      <c r="BB77" s="96"/>
      <c r="BC77" s="96"/>
      <c r="BD77" s="96"/>
      <c r="BE77" s="96"/>
      <c r="BF77" s="96"/>
      <c r="BG77" s="100" t="s">
        <v>84</v>
      </c>
      <c r="BH77" s="92"/>
      <c r="BI77" s="92"/>
      <c r="BJ77" s="92"/>
      <c r="BK77" s="92"/>
      <c r="BL77" s="92"/>
      <c r="BM77" s="92"/>
      <c r="BN77" s="93"/>
      <c r="BO77" s="298">
        <v>104.19</v>
      </c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96" t="s">
        <v>148</v>
      </c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 t="s">
        <v>145</v>
      </c>
      <c r="CL77" s="96"/>
      <c r="CM77" s="96"/>
      <c r="CN77" s="96"/>
      <c r="CO77" s="96"/>
      <c r="CP77" s="96"/>
      <c r="CQ77" s="96"/>
      <c r="CR77" s="96"/>
      <c r="CS77" s="96"/>
      <c r="CT77" s="96"/>
      <c r="CU77" s="96"/>
    </row>
    <row r="78" spans="1:99" ht="12.75">
      <c r="A78" s="299" t="s">
        <v>87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  <c r="S78" s="71"/>
      <c r="T78" s="72"/>
      <c r="U78" s="72"/>
      <c r="V78" s="72"/>
      <c r="W78" s="73"/>
      <c r="X78" s="71" t="s">
        <v>30</v>
      </c>
      <c r="Y78" s="72"/>
      <c r="Z78" s="72"/>
      <c r="AA78" s="72"/>
      <c r="AB78" s="72"/>
      <c r="AC78" s="72"/>
      <c r="AD78" s="72"/>
      <c r="AE78" s="73"/>
      <c r="AF78" s="71" t="s">
        <v>76</v>
      </c>
      <c r="AG78" s="72"/>
      <c r="AH78" s="72"/>
      <c r="AI78" s="72"/>
      <c r="AJ78" s="72"/>
      <c r="AK78" s="72"/>
      <c r="AL78" s="72"/>
      <c r="AM78" s="73"/>
      <c r="AN78" s="71" t="s">
        <v>77</v>
      </c>
      <c r="AO78" s="72"/>
      <c r="AP78" s="72"/>
      <c r="AQ78" s="72"/>
      <c r="AR78" s="72"/>
      <c r="AS78" s="72"/>
      <c r="AT78" s="72"/>
      <c r="AU78" s="72"/>
      <c r="AV78" s="72"/>
      <c r="AW78" s="72"/>
      <c r="AX78" s="73"/>
      <c r="AY78" s="71" t="s">
        <v>102</v>
      </c>
      <c r="AZ78" s="72"/>
      <c r="BA78" s="72"/>
      <c r="BB78" s="72"/>
      <c r="BC78" s="72"/>
      <c r="BD78" s="72"/>
      <c r="BE78" s="72"/>
      <c r="BF78" s="73"/>
      <c r="BG78" s="100" t="s">
        <v>101</v>
      </c>
      <c r="BH78" s="92"/>
      <c r="BI78" s="92"/>
      <c r="BJ78" s="92"/>
      <c r="BK78" s="92"/>
      <c r="BL78" s="92"/>
      <c r="BM78" s="92"/>
      <c r="BN78" s="93"/>
      <c r="BO78" s="309">
        <v>24021.04</v>
      </c>
      <c r="BP78" s="310"/>
      <c r="BQ78" s="310"/>
      <c r="BR78" s="310"/>
      <c r="BS78" s="310"/>
      <c r="BT78" s="310"/>
      <c r="BU78" s="310"/>
      <c r="BV78" s="310"/>
      <c r="BW78" s="310"/>
      <c r="BX78" s="310"/>
      <c r="BY78" s="311"/>
      <c r="BZ78" s="71"/>
      <c r="CA78" s="72"/>
      <c r="CB78" s="72"/>
      <c r="CC78" s="72"/>
      <c r="CD78" s="72"/>
      <c r="CE78" s="72"/>
      <c r="CF78" s="72"/>
      <c r="CG78" s="72"/>
      <c r="CH78" s="72"/>
      <c r="CI78" s="72"/>
      <c r="CJ78" s="73"/>
      <c r="CK78" s="71"/>
      <c r="CL78" s="72"/>
      <c r="CM78" s="72"/>
      <c r="CN78" s="72"/>
      <c r="CO78" s="72"/>
      <c r="CP78" s="72"/>
      <c r="CQ78" s="72"/>
      <c r="CR78" s="72"/>
      <c r="CS78" s="72"/>
      <c r="CT78" s="72"/>
      <c r="CU78" s="73"/>
    </row>
    <row r="79" spans="1:99" ht="37.5" customHeight="1">
      <c r="A79" s="104" t="s">
        <v>88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24"/>
      <c r="S79" s="71"/>
      <c r="T79" s="72"/>
      <c r="U79" s="72"/>
      <c r="V79" s="72"/>
      <c r="W79" s="73"/>
      <c r="X79" s="86" t="s">
        <v>30</v>
      </c>
      <c r="Y79" s="87"/>
      <c r="Z79" s="87"/>
      <c r="AA79" s="87"/>
      <c r="AB79" s="87"/>
      <c r="AC79" s="87"/>
      <c r="AD79" s="87"/>
      <c r="AE79" s="88"/>
      <c r="AF79" s="86" t="s">
        <v>76</v>
      </c>
      <c r="AG79" s="87"/>
      <c r="AH79" s="87"/>
      <c r="AI79" s="87"/>
      <c r="AJ79" s="87"/>
      <c r="AK79" s="87"/>
      <c r="AL79" s="87"/>
      <c r="AM79" s="88"/>
      <c r="AN79" s="86" t="s">
        <v>103</v>
      </c>
      <c r="AO79" s="87"/>
      <c r="AP79" s="87"/>
      <c r="AQ79" s="87"/>
      <c r="AR79" s="87"/>
      <c r="AS79" s="87"/>
      <c r="AT79" s="87"/>
      <c r="AU79" s="87"/>
      <c r="AV79" s="87"/>
      <c r="AW79" s="87"/>
      <c r="AX79" s="88"/>
      <c r="AY79" s="86" t="s">
        <v>104</v>
      </c>
      <c r="AZ79" s="87"/>
      <c r="BA79" s="87"/>
      <c r="BB79" s="87"/>
      <c r="BC79" s="87"/>
      <c r="BD79" s="87"/>
      <c r="BE79" s="87"/>
      <c r="BF79" s="88"/>
      <c r="BG79" s="89" t="s">
        <v>128</v>
      </c>
      <c r="BH79" s="90"/>
      <c r="BI79" s="90"/>
      <c r="BJ79" s="90"/>
      <c r="BK79" s="90"/>
      <c r="BL79" s="90"/>
      <c r="BM79" s="90"/>
      <c r="BN79" s="91"/>
      <c r="BO79" s="302">
        <v>200000</v>
      </c>
      <c r="BP79" s="303"/>
      <c r="BQ79" s="303"/>
      <c r="BR79" s="303"/>
      <c r="BS79" s="303"/>
      <c r="BT79" s="303"/>
      <c r="BU79" s="303"/>
      <c r="BV79" s="303"/>
      <c r="BW79" s="303"/>
      <c r="BX79" s="303"/>
      <c r="BY79" s="304"/>
      <c r="BZ79" s="86" t="s">
        <v>125</v>
      </c>
      <c r="CA79" s="87"/>
      <c r="CB79" s="87"/>
      <c r="CC79" s="87"/>
      <c r="CD79" s="87"/>
      <c r="CE79" s="87"/>
      <c r="CF79" s="87"/>
      <c r="CG79" s="87"/>
      <c r="CH79" s="87"/>
      <c r="CI79" s="87"/>
      <c r="CJ79" s="88"/>
      <c r="CK79" s="86" t="s">
        <v>125</v>
      </c>
      <c r="CL79" s="87"/>
      <c r="CM79" s="87"/>
      <c r="CN79" s="87"/>
      <c r="CO79" s="87"/>
      <c r="CP79" s="87"/>
      <c r="CQ79" s="87"/>
      <c r="CR79" s="87"/>
      <c r="CS79" s="87"/>
      <c r="CT79" s="87"/>
      <c r="CU79" s="88"/>
    </row>
    <row r="80" spans="1:99" ht="12.75" customHeight="1">
      <c r="A80" s="299" t="s">
        <v>89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71"/>
      <c r="T80" s="72"/>
      <c r="U80" s="72"/>
      <c r="V80" s="72"/>
      <c r="W80" s="73"/>
      <c r="X80" s="231"/>
      <c r="Y80" s="232"/>
      <c r="Z80" s="232"/>
      <c r="AA80" s="232"/>
      <c r="AB80" s="232"/>
      <c r="AC80" s="232"/>
      <c r="AD80" s="232"/>
      <c r="AE80" s="233"/>
      <c r="AF80" s="231"/>
      <c r="AG80" s="232"/>
      <c r="AH80" s="232"/>
      <c r="AI80" s="232"/>
      <c r="AJ80" s="232"/>
      <c r="AK80" s="232"/>
      <c r="AL80" s="232"/>
      <c r="AM80" s="233"/>
      <c r="AN80" s="71"/>
      <c r="AO80" s="72"/>
      <c r="AP80" s="72"/>
      <c r="AQ80" s="72"/>
      <c r="AR80" s="72"/>
      <c r="AS80" s="72"/>
      <c r="AT80" s="72"/>
      <c r="AU80" s="72"/>
      <c r="AV80" s="72"/>
      <c r="AW80" s="72"/>
      <c r="AX80" s="73"/>
      <c r="AY80" s="231"/>
      <c r="AZ80" s="232"/>
      <c r="BA80" s="232"/>
      <c r="BB80" s="232"/>
      <c r="BC80" s="232"/>
      <c r="BD80" s="232"/>
      <c r="BE80" s="232"/>
      <c r="BF80" s="233"/>
      <c r="BG80" s="235"/>
      <c r="BH80" s="236"/>
      <c r="BI80" s="236"/>
      <c r="BJ80" s="236"/>
      <c r="BK80" s="236"/>
      <c r="BL80" s="236"/>
      <c r="BM80" s="236"/>
      <c r="BN80" s="237"/>
      <c r="BO80" s="315">
        <f>BO81+BO84+BO86+BO88+BO92+BO82+BO83+BO85+BO87+BO89+BO90</f>
        <v>1326466.77</v>
      </c>
      <c r="BP80" s="316"/>
      <c r="BQ80" s="316"/>
      <c r="BR80" s="316"/>
      <c r="BS80" s="316"/>
      <c r="BT80" s="316"/>
      <c r="BU80" s="316"/>
      <c r="BV80" s="316"/>
      <c r="BW80" s="316"/>
      <c r="BX80" s="316"/>
      <c r="BY80" s="317"/>
      <c r="BZ80" s="246">
        <f>BZ81+BZ84+BZ86+BZ88+BZ92</f>
        <v>1321900</v>
      </c>
      <c r="CA80" s="247"/>
      <c r="CB80" s="247"/>
      <c r="CC80" s="247"/>
      <c r="CD80" s="247"/>
      <c r="CE80" s="247"/>
      <c r="CF80" s="247"/>
      <c r="CG80" s="247"/>
      <c r="CH80" s="247"/>
      <c r="CI80" s="247"/>
      <c r="CJ80" s="248"/>
      <c r="CK80" s="246">
        <f>CK81+CK84+CK86+CK88+CK92</f>
        <v>1321900</v>
      </c>
      <c r="CL80" s="247"/>
      <c r="CM80" s="247"/>
      <c r="CN80" s="247"/>
      <c r="CO80" s="247"/>
      <c r="CP80" s="247"/>
      <c r="CQ80" s="247"/>
      <c r="CR80" s="247"/>
      <c r="CS80" s="247"/>
      <c r="CT80" s="247"/>
      <c r="CU80" s="248"/>
    </row>
    <row r="81" spans="1:99" ht="12.75">
      <c r="A81" s="121" t="s">
        <v>90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3"/>
      <c r="S81" s="71"/>
      <c r="T81" s="72"/>
      <c r="U81" s="72"/>
      <c r="V81" s="72"/>
      <c r="W81" s="73"/>
      <c r="X81" s="71" t="s">
        <v>30</v>
      </c>
      <c r="Y81" s="72"/>
      <c r="Z81" s="72"/>
      <c r="AA81" s="72"/>
      <c r="AB81" s="72"/>
      <c r="AC81" s="72"/>
      <c r="AD81" s="72"/>
      <c r="AE81" s="73"/>
      <c r="AF81" s="71" t="s">
        <v>76</v>
      </c>
      <c r="AG81" s="72"/>
      <c r="AH81" s="72"/>
      <c r="AI81" s="72"/>
      <c r="AJ81" s="72"/>
      <c r="AK81" s="72"/>
      <c r="AL81" s="72"/>
      <c r="AM81" s="73"/>
      <c r="AN81" s="71" t="s">
        <v>105</v>
      </c>
      <c r="AO81" s="72"/>
      <c r="AP81" s="72"/>
      <c r="AQ81" s="72"/>
      <c r="AR81" s="72"/>
      <c r="AS81" s="72"/>
      <c r="AT81" s="72"/>
      <c r="AU81" s="72"/>
      <c r="AV81" s="72"/>
      <c r="AW81" s="72"/>
      <c r="AX81" s="73"/>
      <c r="AY81" s="71" t="s">
        <v>102</v>
      </c>
      <c r="AZ81" s="72"/>
      <c r="BA81" s="72"/>
      <c r="BB81" s="72"/>
      <c r="BC81" s="72"/>
      <c r="BD81" s="72"/>
      <c r="BE81" s="72"/>
      <c r="BF81" s="73"/>
      <c r="BG81" s="100" t="s">
        <v>106</v>
      </c>
      <c r="BH81" s="92"/>
      <c r="BI81" s="92"/>
      <c r="BJ81" s="92"/>
      <c r="BK81" s="92"/>
      <c r="BL81" s="92"/>
      <c r="BM81" s="92"/>
      <c r="BN81" s="93"/>
      <c r="BO81" s="309">
        <v>9320</v>
      </c>
      <c r="BP81" s="310"/>
      <c r="BQ81" s="310"/>
      <c r="BR81" s="310"/>
      <c r="BS81" s="310"/>
      <c r="BT81" s="310"/>
      <c r="BU81" s="310"/>
      <c r="BV81" s="310"/>
      <c r="BW81" s="310"/>
      <c r="BX81" s="310"/>
      <c r="BY81" s="311"/>
      <c r="BZ81" s="97">
        <v>13000</v>
      </c>
      <c r="CA81" s="98"/>
      <c r="CB81" s="98"/>
      <c r="CC81" s="98"/>
      <c r="CD81" s="98"/>
      <c r="CE81" s="98"/>
      <c r="CF81" s="98"/>
      <c r="CG81" s="98"/>
      <c r="CH81" s="98"/>
      <c r="CI81" s="98"/>
      <c r="CJ81" s="99"/>
      <c r="CK81" s="97">
        <v>13000</v>
      </c>
      <c r="CL81" s="98"/>
      <c r="CM81" s="98"/>
      <c r="CN81" s="98"/>
      <c r="CO81" s="98"/>
      <c r="CP81" s="98"/>
      <c r="CQ81" s="98"/>
      <c r="CR81" s="98"/>
      <c r="CS81" s="98"/>
      <c r="CT81" s="98"/>
      <c r="CU81" s="99"/>
    </row>
    <row r="82" spans="1:99" ht="12" customHeight="1">
      <c r="A82" s="177" t="s">
        <v>134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96"/>
      <c r="T82" s="96"/>
      <c r="U82" s="96"/>
      <c r="V82" s="96"/>
      <c r="W82" s="96"/>
      <c r="X82" s="96" t="s">
        <v>30</v>
      </c>
      <c r="Y82" s="96"/>
      <c r="Z82" s="96"/>
      <c r="AA82" s="96"/>
      <c r="AB82" s="96"/>
      <c r="AC82" s="96"/>
      <c r="AD82" s="96"/>
      <c r="AE82" s="96"/>
      <c r="AF82" s="96" t="s">
        <v>135</v>
      </c>
      <c r="AG82" s="96"/>
      <c r="AH82" s="96"/>
      <c r="AI82" s="96"/>
      <c r="AJ82" s="96"/>
      <c r="AK82" s="96"/>
      <c r="AL82" s="96"/>
      <c r="AM82" s="96"/>
      <c r="AN82" s="96" t="s">
        <v>136</v>
      </c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 t="s">
        <v>102</v>
      </c>
      <c r="AZ82" s="96"/>
      <c r="BA82" s="96"/>
      <c r="BB82" s="96"/>
      <c r="BC82" s="96"/>
      <c r="BD82" s="96"/>
      <c r="BE82" s="96"/>
      <c r="BF82" s="96"/>
      <c r="BG82" s="100" t="s">
        <v>108</v>
      </c>
      <c r="BH82" s="92"/>
      <c r="BI82" s="92"/>
      <c r="BJ82" s="92"/>
      <c r="BK82" s="92"/>
      <c r="BL82" s="92"/>
      <c r="BM82" s="92"/>
      <c r="BN82" s="93"/>
      <c r="BO82" s="298">
        <v>3800</v>
      </c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97"/>
      <c r="CL82" s="98"/>
      <c r="CM82" s="98"/>
      <c r="CN82" s="98"/>
      <c r="CO82" s="98"/>
      <c r="CP82" s="98"/>
      <c r="CQ82" s="98"/>
      <c r="CR82" s="98"/>
      <c r="CS82" s="98"/>
      <c r="CT82" s="98"/>
      <c r="CU82" s="99"/>
    </row>
    <row r="83" spans="1:99" ht="12.75" customHeight="1">
      <c r="A83" s="83" t="s">
        <v>91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96"/>
      <c r="T83" s="96"/>
      <c r="U83" s="96"/>
      <c r="V83" s="96"/>
      <c r="W83" s="96"/>
      <c r="X83" s="96" t="s">
        <v>30</v>
      </c>
      <c r="Y83" s="96"/>
      <c r="Z83" s="96"/>
      <c r="AA83" s="96"/>
      <c r="AB83" s="96"/>
      <c r="AC83" s="96"/>
      <c r="AD83" s="96"/>
      <c r="AE83" s="96"/>
      <c r="AF83" s="96" t="s">
        <v>76</v>
      </c>
      <c r="AG83" s="96"/>
      <c r="AH83" s="96"/>
      <c r="AI83" s="96"/>
      <c r="AJ83" s="96"/>
      <c r="AK83" s="96"/>
      <c r="AL83" s="96"/>
      <c r="AM83" s="96"/>
      <c r="AN83" s="96" t="s">
        <v>105</v>
      </c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 t="s">
        <v>157</v>
      </c>
      <c r="AZ83" s="96"/>
      <c r="BA83" s="96"/>
      <c r="BB83" s="96"/>
      <c r="BC83" s="96"/>
      <c r="BD83" s="96"/>
      <c r="BE83" s="96"/>
      <c r="BF83" s="96"/>
      <c r="BG83" s="100" t="s">
        <v>107</v>
      </c>
      <c r="BH83" s="92"/>
      <c r="BI83" s="92"/>
      <c r="BJ83" s="92"/>
      <c r="BK83" s="92"/>
      <c r="BL83" s="92"/>
      <c r="BM83" s="92"/>
      <c r="BN83" s="93"/>
      <c r="BO83" s="298">
        <v>1095437.18</v>
      </c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157">
        <v>1098400</v>
      </c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97">
        <v>1098400</v>
      </c>
      <c r="CL83" s="98"/>
      <c r="CM83" s="98"/>
      <c r="CN83" s="98"/>
      <c r="CO83" s="98"/>
      <c r="CP83" s="98"/>
      <c r="CQ83" s="98"/>
      <c r="CR83" s="98"/>
      <c r="CS83" s="98"/>
      <c r="CT83" s="98"/>
      <c r="CU83" s="99"/>
    </row>
    <row r="84" spans="1:99" ht="12.75">
      <c r="A84" s="83" t="s">
        <v>91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96"/>
      <c r="T84" s="96"/>
      <c r="U84" s="96"/>
      <c r="V84" s="96"/>
      <c r="W84" s="96"/>
      <c r="X84" s="96" t="s">
        <v>30</v>
      </c>
      <c r="Y84" s="96"/>
      <c r="Z84" s="96"/>
      <c r="AA84" s="96"/>
      <c r="AB84" s="96"/>
      <c r="AC84" s="96"/>
      <c r="AD84" s="96"/>
      <c r="AE84" s="96"/>
      <c r="AF84" s="96" t="s">
        <v>76</v>
      </c>
      <c r="AG84" s="96"/>
      <c r="AH84" s="96"/>
      <c r="AI84" s="96"/>
      <c r="AJ84" s="96"/>
      <c r="AK84" s="96"/>
      <c r="AL84" s="96"/>
      <c r="AM84" s="96"/>
      <c r="AN84" s="96" t="s">
        <v>105</v>
      </c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 t="s">
        <v>102</v>
      </c>
      <c r="AZ84" s="96"/>
      <c r="BA84" s="96"/>
      <c r="BB84" s="96"/>
      <c r="BC84" s="96"/>
      <c r="BD84" s="96"/>
      <c r="BE84" s="96"/>
      <c r="BF84" s="96"/>
      <c r="BG84" s="100" t="s">
        <v>107</v>
      </c>
      <c r="BH84" s="92"/>
      <c r="BI84" s="92"/>
      <c r="BJ84" s="92"/>
      <c r="BK84" s="92"/>
      <c r="BL84" s="92"/>
      <c r="BM84" s="92"/>
      <c r="BN84" s="93"/>
      <c r="BO84" s="298">
        <v>8662.94</v>
      </c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157">
        <v>1098400</v>
      </c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97">
        <v>1098400</v>
      </c>
      <c r="CL84" s="98"/>
      <c r="CM84" s="98"/>
      <c r="CN84" s="98"/>
      <c r="CO84" s="98"/>
      <c r="CP84" s="98"/>
      <c r="CQ84" s="98"/>
      <c r="CR84" s="98"/>
      <c r="CS84" s="98"/>
      <c r="CT84" s="98"/>
      <c r="CU84" s="99"/>
    </row>
    <row r="85" spans="1:99" ht="12.75">
      <c r="A85" s="83" t="s">
        <v>92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5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100"/>
      <c r="BH85" s="92"/>
      <c r="BI85" s="92"/>
      <c r="BJ85" s="92"/>
      <c r="BK85" s="92"/>
      <c r="BL85" s="92"/>
      <c r="BM85" s="92"/>
      <c r="BN85" s="93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97"/>
      <c r="CL85" s="98"/>
      <c r="CM85" s="98"/>
      <c r="CN85" s="98"/>
      <c r="CO85" s="98"/>
      <c r="CP85" s="98"/>
      <c r="CQ85" s="98"/>
      <c r="CR85" s="98"/>
      <c r="CS85" s="98"/>
      <c r="CT85" s="98"/>
      <c r="CU85" s="99"/>
    </row>
    <row r="86" spans="1:99" ht="12.75">
      <c r="A86" s="83" t="s">
        <v>31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96"/>
      <c r="T86" s="96"/>
      <c r="U86" s="96"/>
      <c r="V86" s="96"/>
      <c r="W86" s="96"/>
      <c r="X86" s="96" t="s">
        <v>30</v>
      </c>
      <c r="Y86" s="96"/>
      <c r="Z86" s="96"/>
      <c r="AA86" s="96"/>
      <c r="AB86" s="96"/>
      <c r="AC86" s="96"/>
      <c r="AD86" s="96"/>
      <c r="AE86" s="96"/>
      <c r="AF86" s="96" t="s">
        <v>76</v>
      </c>
      <c r="AG86" s="96"/>
      <c r="AH86" s="96"/>
      <c r="AI86" s="96"/>
      <c r="AJ86" s="96"/>
      <c r="AK86" s="96"/>
      <c r="AL86" s="96"/>
      <c r="AM86" s="96"/>
      <c r="AN86" s="96" t="s">
        <v>105</v>
      </c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 t="s">
        <v>102</v>
      </c>
      <c r="AZ86" s="96"/>
      <c r="BA86" s="96"/>
      <c r="BB86" s="96"/>
      <c r="BC86" s="96"/>
      <c r="BD86" s="96"/>
      <c r="BE86" s="96"/>
      <c r="BF86" s="96"/>
      <c r="BG86" s="100" t="s">
        <v>32</v>
      </c>
      <c r="BH86" s="92"/>
      <c r="BI86" s="92"/>
      <c r="BJ86" s="92"/>
      <c r="BK86" s="92"/>
      <c r="BL86" s="92"/>
      <c r="BM86" s="92"/>
      <c r="BN86" s="93"/>
      <c r="BO86" s="298">
        <v>26195.61</v>
      </c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157">
        <v>60000</v>
      </c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97">
        <v>60000</v>
      </c>
      <c r="CL86" s="98"/>
      <c r="CM86" s="98"/>
      <c r="CN86" s="98"/>
      <c r="CO86" s="98"/>
      <c r="CP86" s="98"/>
      <c r="CQ86" s="98"/>
      <c r="CR86" s="98"/>
      <c r="CS86" s="98"/>
      <c r="CT86" s="98"/>
      <c r="CU86" s="99"/>
    </row>
    <row r="87" spans="1:99" ht="12.75" customHeight="1">
      <c r="A87" s="83" t="s">
        <v>31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71"/>
      <c r="T87" s="72"/>
      <c r="U87" s="72"/>
      <c r="V87" s="72"/>
      <c r="W87" s="73"/>
      <c r="X87" s="71" t="s">
        <v>30</v>
      </c>
      <c r="Y87" s="72"/>
      <c r="Z87" s="72"/>
      <c r="AA87" s="72"/>
      <c r="AB87" s="72"/>
      <c r="AC87" s="72"/>
      <c r="AD87" s="73"/>
      <c r="AE87" s="18"/>
      <c r="AF87" s="71" t="s">
        <v>76</v>
      </c>
      <c r="AG87" s="72"/>
      <c r="AH87" s="72"/>
      <c r="AI87" s="72"/>
      <c r="AJ87" s="72"/>
      <c r="AK87" s="73"/>
      <c r="AL87" s="18"/>
      <c r="AM87" s="18"/>
      <c r="AN87" s="71" t="s">
        <v>161</v>
      </c>
      <c r="AO87" s="72"/>
      <c r="AP87" s="72"/>
      <c r="AQ87" s="72"/>
      <c r="AR87" s="72"/>
      <c r="AS87" s="72"/>
      <c r="AT87" s="72"/>
      <c r="AU87" s="73"/>
      <c r="AV87" s="18"/>
      <c r="AW87" s="18"/>
      <c r="AX87" s="18"/>
      <c r="AY87" s="71" t="s">
        <v>102</v>
      </c>
      <c r="AZ87" s="72"/>
      <c r="BA87" s="72"/>
      <c r="BB87" s="72"/>
      <c r="BC87" s="72"/>
      <c r="BD87" s="72"/>
      <c r="BE87" s="73"/>
      <c r="BF87" s="18"/>
      <c r="BG87" s="65"/>
      <c r="BH87" s="92" t="s">
        <v>32</v>
      </c>
      <c r="BI87" s="92"/>
      <c r="BJ87" s="92"/>
      <c r="BK87" s="92"/>
      <c r="BL87" s="92"/>
      <c r="BM87" s="92"/>
      <c r="BN87" s="93"/>
      <c r="BO87" s="309">
        <v>6000</v>
      </c>
      <c r="BP87" s="310"/>
      <c r="BQ87" s="310"/>
      <c r="BR87" s="310"/>
      <c r="BS87" s="310"/>
      <c r="BT87" s="310"/>
      <c r="BU87" s="310"/>
      <c r="BV87" s="312"/>
      <c r="BW87" s="312"/>
      <c r="BX87" s="313"/>
      <c r="BY87" s="314"/>
      <c r="BZ87" s="97"/>
      <c r="CA87" s="98"/>
      <c r="CB87" s="98"/>
      <c r="CC87" s="98"/>
      <c r="CD87" s="98"/>
      <c r="CE87" s="98"/>
      <c r="CF87" s="98"/>
      <c r="CG87" s="98"/>
      <c r="CH87" s="98"/>
      <c r="CI87" s="98"/>
      <c r="CJ87" s="99"/>
      <c r="CK87" s="97"/>
      <c r="CL87" s="98"/>
      <c r="CM87" s="98"/>
      <c r="CN87" s="98"/>
      <c r="CO87" s="98"/>
      <c r="CP87" s="98"/>
      <c r="CQ87" s="98"/>
      <c r="CR87" s="98"/>
      <c r="CS87" s="98"/>
      <c r="CT87" s="98"/>
      <c r="CU87" s="99"/>
    </row>
    <row r="88" spans="1:99" ht="12.75" customHeight="1">
      <c r="A88" s="83" t="s">
        <v>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96"/>
      <c r="T88" s="96"/>
      <c r="U88" s="96"/>
      <c r="V88" s="96"/>
      <c r="W88" s="96"/>
      <c r="X88" s="96" t="s">
        <v>30</v>
      </c>
      <c r="Y88" s="96"/>
      <c r="Z88" s="96"/>
      <c r="AA88" s="96"/>
      <c r="AB88" s="96"/>
      <c r="AC88" s="96"/>
      <c r="AD88" s="96"/>
      <c r="AE88" s="96"/>
      <c r="AF88" s="96" t="s">
        <v>76</v>
      </c>
      <c r="AG88" s="96"/>
      <c r="AH88" s="96"/>
      <c r="AI88" s="96"/>
      <c r="AJ88" s="96"/>
      <c r="AK88" s="96"/>
      <c r="AL88" s="96"/>
      <c r="AM88" s="96"/>
      <c r="AN88" s="96" t="s">
        <v>105</v>
      </c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 t="s">
        <v>102</v>
      </c>
      <c r="AZ88" s="96"/>
      <c r="BA88" s="96"/>
      <c r="BB88" s="96"/>
      <c r="BC88" s="96"/>
      <c r="BD88" s="96"/>
      <c r="BE88" s="96"/>
      <c r="BF88" s="96"/>
      <c r="BG88" s="100" t="s">
        <v>108</v>
      </c>
      <c r="BH88" s="92"/>
      <c r="BI88" s="92"/>
      <c r="BJ88" s="92"/>
      <c r="BK88" s="92"/>
      <c r="BL88" s="92"/>
      <c r="BM88" s="92"/>
      <c r="BN88" s="93"/>
      <c r="BO88" s="309">
        <v>108934.56</v>
      </c>
      <c r="BP88" s="310"/>
      <c r="BQ88" s="310"/>
      <c r="BR88" s="310"/>
      <c r="BS88" s="310"/>
      <c r="BT88" s="310"/>
      <c r="BU88" s="310"/>
      <c r="BV88" s="310"/>
      <c r="BW88" s="310"/>
      <c r="BX88" s="311"/>
      <c r="BY88" s="318"/>
      <c r="BZ88" s="97">
        <v>135000</v>
      </c>
      <c r="CA88" s="202"/>
      <c r="CB88" s="202"/>
      <c r="CC88" s="202"/>
      <c r="CD88" s="202"/>
      <c r="CE88" s="202"/>
      <c r="CF88" s="202"/>
      <c r="CG88" s="202"/>
      <c r="CH88" s="202"/>
      <c r="CI88" s="202"/>
      <c r="CJ88" s="203"/>
      <c r="CK88" s="97">
        <v>135000</v>
      </c>
      <c r="CL88" s="98"/>
      <c r="CM88" s="98"/>
      <c r="CN88" s="98"/>
      <c r="CO88" s="98"/>
      <c r="CP88" s="98"/>
      <c r="CQ88" s="98"/>
      <c r="CR88" s="98"/>
      <c r="CS88" s="98"/>
      <c r="CT88" s="98"/>
      <c r="CU88" s="99"/>
    </row>
    <row r="89" spans="1:99" ht="12.75" customHeight="1">
      <c r="A89" s="83" t="s">
        <v>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96"/>
      <c r="T89" s="96"/>
      <c r="U89" s="96"/>
      <c r="V89" s="96"/>
      <c r="W89" s="96"/>
      <c r="X89" s="96" t="s">
        <v>30</v>
      </c>
      <c r="Y89" s="96"/>
      <c r="Z89" s="96"/>
      <c r="AA89" s="96"/>
      <c r="AB89" s="96"/>
      <c r="AC89" s="96"/>
      <c r="AD89" s="96"/>
      <c r="AE89" s="96"/>
      <c r="AF89" s="96" t="s">
        <v>76</v>
      </c>
      <c r="AG89" s="96"/>
      <c r="AH89" s="96"/>
      <c r="AI89" s="96"/>
      <c r="AJ89" s="96"/>
      <c r="AK89" s="96"/>
      <c r="AL89" s="96"/>
      <c r="AM89" s="96"/>
      <c r="AN89" s="96" t="s">
        <v>105</v>
      </c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 t="s">
        <v>109</v>
      </c>
      <c r="AZ89" s="96"/>
      <c r="BA89" s="96"/>
      <c r="BB89" s="96"/>
      <c r="BC89" s="96"/>
      <c r="BD89" s="96"/>
      <c r="BE89" s="96"/>
      <c r="BF89" s="96"/>
      <c r="BG89" s="100" t="s">
        <v>141</v>
      </c>
      <c r="BH89" s="92"/>
      <c r="BI89" s="92"/>
      <c r="BJ89" s="92"/>
      <c r="BK89" s="92"/>
      <c r="BL89" s="92"/>
      <c r="BM89" s="92"/>
      <c r="BN89" s="93"/>
      <c r="BO89" s="298">
        <v>35715</v>
      </c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157">
        <v>20000</v>
      </c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97">
        <v>20000</v>
      </c>
      <c r="CL89" s="98"/>
      <c r="CM89" s="98"/>
      <c r="CN89" s="98"/>
      <c r="CO89" s="98"/>
      <c r="CP89" s="98"/>
      <c r="CQ89" s="98"/>
      <c r="CR89" s="98"/>
      <c r="CS89" s="98"/>
      <c r="CT89" s="98"/>
      <c r="CU89" s="99"/>
    </row>
    <row r="90" spans="1:99" ht="12.75">
      <c r="A90" s="83" t="s">
        <v>95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5"/>
      <c r="S90" s="96"/>
      <c r="T90" s="96"/>
      <c r="U90" s="96"/>
      <c r="V90" s="96"/>
      <c r="W90" s="96"/>
      <c r="X90" s="96" t="s">
        <v>30</v>
      </c>
      <c r="Y90" s="96"/>
      <c r="Z90" s="96"/>
      <c r="AA90" s="96"/>
      <c r="AB90" s="96"/>
      <c r="AC90" s="96"/>
      <c r="AD90" s="96"/>
      <c r="AE90" s="96"/>
      <c r="AF90" s="96" t="s">
        <v>76</v>
      </c>
      <c r="AG90" s="96"/>
      <c r="AH90" s="96"/>
      <c r="AI90" s="96"/>
      <c r="AJ90" s="96"/>
      <c r="AK90" s="96"/>
      <c r="AL90" s="96"/>
      <c r="AM90" s="96"/>
      <c r="AN90" s="96" t="s">
        <v>105</v>
      </c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 t="s">
        <v>139</v>
      </c>
      <c r="AZ90" s="96"/>
      <c r="BA90" s="96"/>
      <c r="BB90" s="96"/>
      <c r="BC90" s="96"/>
      <c r="BD90" s="96"/>
      <c r="BE90" s="96"/>
      <c r="BF90" s="96"/>
      <c r="BG90" s="100" t="s">
        <v>129</v>
      </c>
      <c r="BH90" s="92"/>
      <c r="BI90" s="92"/>
      <c r="BJ90" s="92"/>
      <c r="BK90" s="92"/>
      <c r="BL90" s="92"/>
      <c r="BM90" s="92"/>
      <c r="BN90" s="93"/>
      <c r="BO90" s="298">
        <v>14510.57</v>
      </c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157">
        <v>20000</v>
      </c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97">
        <v>20000</v>
      </c>
      <c r="CL90" s="98"/>
      <c r="CM90" s="98"/>
      <c r="CN90" s="98"/>
      <c r="CO90" s="98"/>
      <c r="CP90" s="98"/>
      <c r="CQ90" s="98"/>
      <c r="CR90" s="98"/>
      <c r="CS90" s="98"/>
      <c r="CT90" s="98"/>
      <c r="CU90" s="99"/>
    </row>
    <row r="91" spans="1:99" ht="12.75">
      <c r="A91" s="83" t="s">
        <v>95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5"/>
      <c r="S91" s="71"/>
      <c r="T91" s="72"/>
      <c r="U91" s="72"/>
      <c r="V91" s="72"/>
      <c r="W91" s="73"/>
      <c r="X91" s="71" t="s">
        <v>30</v>
      </c>
      <c r="Y91" s="72"/>
      <c r="Z91" s="72"/>
      <c r="AA91" s="72"/>
      <c r="AB91" s="72"/>
      <c r="AC91" s="72"/>
      <c r="AD91" s="73"/>
      <c r="AE91" s="18"/>
      <c r="AF91" s="71" t="s">
        <v>76</v>
      </c>
      <c r="AG91" s="72"/>
      <c r="AH91" s="72"/>
      <c r="AI91" s="72"/>
      <c r="AJ91" s="72"/>
      <c r="AK91" s="73"/>
      <c r="AL91" s="18"/>
      <c r="AM91" s="18"/>
      <c r="AN91" s="71" t="s">
        <v>105</v>
      </c>
      <c r="AO91" s="72"/>
      <c r="AP91" s="72"/>
      <c r="AQ91" s="72"/>
      <c r="AR91" s="72"/>
      <c r="AS91" s="72"/>
      <c r="AT91" s="72"/>
      <c r="AU91" s="73"/>
      <c r="AV91" s="18"/>
      <c r="AW91" s="18"/>
      <c r="AX91" s="18"/>
      <c r="AY91" s="71" t="s">
        <v>178</v>
      </c>
      <c r="AZ91" s="72"/>
      <c r="BA91" s="72"/>
      <c r="BB91" s="72"/>
      <c r="BC91" s="72"/>
      <c r="BD91" s="72"/>
      <c r="BE91" s="73"/>
      <c r="BF91" s="18"/>
      <c r="BG91" s="65"/>
      <c r="BH91" s="92" t="s">
        <v>179</v>
      </c>
      <c r="BI91" s="92"/>
      <c r="BJ91" s="92"/>
      <c r="BK91" s="92"/>
      <c r="BL91" s="92"/>
      <c r="BM91" s="92"/>
      <c r="BN91" s="93"/>
      <c r="BO91" s="309">
        <v>119.43</v>
      </c>
      <c r="BP91" s="310"/>
      <c r="BQ91" s="310"/>
      <c r="BR91" s="310"/>
      <c r="BS91" s="310"/>
      <c r="BT91" s="310"/>
      <c r="BU91" s="311"/>
      <c r="BV91" s="314"/>
      <c r="BW91" s="314"/>
      <c r="BX91" s="314"/>
      <c r="BY91" s="314"/>
      <c r="BZ91" s="97"/>
      <c r="CA91" s="98"/>
      <c r="CB91" s="98"/>
      <c r="CC91" s="98"/>
      <c r="CD91" s="98"/>
      <c r="CE91" s="98"/>
      <c r="CF91" s="98"/>
      <c r="CG91" s="98"/>
      <c r="CH91" s="98"/>
      <c r="CI91" s="98"/>
      <c r="CJ91" s="99"/>
      <c r="CK91" s="97"/>
      <c r="CL91" s="98"/>
      <c r="CM91" s="98"/>
      <c r="CN91" s="98"/>
      <c r="CO91" s="98"/>
      <c r="CP91" s="98"/>
      <c r="CQ91" s="98"/>
      <c r="CR91" s="98"/>
      <c r="CS91" s="98"/>
      <c r="CT91" s="98"/>
      <c r="CU91" s="99"/>
    </row>
    <row r="92" spans="1:99" ht="12.75">
      <c r="A92" s="83" t="s">
        <v>95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5"/>
      <c r="S92" s="96"/>
      <c r="T92" s="96"/>
      <c r="U92" s="96"/>
      <c r="V92" s="96"/>
      <c r="W92" s="96"/>
      <c r="X92" s="96" t="s">
        <v>30</v>
      </c>
      <c r="Y92" s="96"/>
      <c r="Z92" s="96"/>
      <c r="AA92" s="96"/>
      <c r="AB92" s="96"/>
      <c r="AC92" s="96"/>
      <c r="AD92" s="96"/>
      <c r="AE92" s="96"/>
      <c r="AF92" s="96" t="s">
        <v>76</v>
      </c>
      <c r="AG92" s="96"/>
      <c r="AH92" s="96"/>
      <c r="AI92" s="96"/>
      <c r="AJ92" s="96"/>
      <c r="AK92" s="96"/>
      <c r="AL92" s="96"/>
      <c r="AM92" s="96"/>
      <c r="AN92" s="96" t="s">
        <v>105</v>
      </c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 t="s">
        <v>102</v>
      </c>
      <c r="AZ92" s="96"/>
      <c r="BA92" s="96"/>
      <c r="BB92" s="96"/>
      <c r="BC92" s="96"/>
      <c r="BD92" s="96"/>
      <c r="BE92" s="96"/>
      <c r="BF92" s="96"/>
      <c r="BG92" s="100" t="s">
        <v>146</v>
      </c>
      <c r="BH92" s="92"/>
      <c r="BI92" s="92"/>
      <c r="BJ92" s="92"/>
      <c r="BK92" s="92"/>
      <c r="BL92" s="92"/>
      <c r="BM92" s="92"/>
      <c r="BN92" s="93"/>
      <c r="BO92" s="298">
        <v>17890.91</v>
      </c>
      <c r="BP92" s="298"/>
      <c r="BQ92" s="298"/>
      <c r="BR92" s="298"/>
      <c r="BS92" s="298"/>
      <c r="BT92" s="298"/>
      <c r="BU92" s="298"/>
      <c r="BV92" s="298"/>
      <c r="BW92" s="298"/>
      <c r="BX92" s="298"/>
      <c r="BY92" s="318"/>
      <c r="BZ92" s="157">
        <v>15500</v>
      </c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97">
        <v>15500</v>
      </c>
      <c r="CL92" s="98"/>
      <c r="CM92" s="98"/>
      <c r="CN92" s="98"/>
      <c r="CO92" s="98"/>
      <c r="CP92" s="98"/>
      <c r="CQ92" s="98"/>
      <c r="CR92" s="98"/>
      <c r="CS92" s="98"/>
      <c r="CT92" s="98"/>
      <c r="CU92" s="99"/>
    </row>
    <row r="93" spans="1:99" ht="16.5" customHeight="1">
      <c r="A93" s="171" t="s">
        <v>96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3"/>
      <c r="S93" s="239"/>
      <c r="T93" s="239"/>
      <c r="U93" s="239"/>
      <c r="V93" s="239"/>
      <c r="W93" s="239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187"/>
      <c r="AZ93" s="187"/>
      <c r="BA93" s="187"/>
      <c r="BB93" s="187"/>
      <c r="BC93" s="187"/>
      <c r="BD93" s="187"/>
      <c r="BE93" s="187"/>
      <c r="BF93" s="187"/>
      <c r="BG93" s="182"/>
      <c r="BH93" s="183"/>
      <c r="BI93" s="183"/>
      <c r="BJ93" s="183"/>
      <c r="BK93" s="183"/>
      <c r="BL93" s="183"/>
      <c r="BM93" s="183"/>
      <c r="BN93" s="184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43"/>
      <c r="CL93" s="244"/>
      <c r="CM93" s="244"/>
      <c r="CN93" s="244"/>
      <c r="CO93" s="244"/>
      <c r="CP93" s="244"/>
      <c r="CQ93" s="244"/>
      <c r="CR93" s="244"/>
      <c r="CS93" s="244"/>
      <c r="CT93" s="244"/>
      <c r="CU93" s="245"/>
    </row>
    <row r="94" spans="1:99" ht="24" customHeight="1">
      <c r="A94" s="174" t="s">
        <v>97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6"/>
      <c r="S94" s="186"/>
      <c r="T94" s="186"/>
      <c r="U94" s="186"/>
      <c r="V94" s="186"/>
      <c r="W94" s="186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187"/>
      <c r="AZ94" s="187"/>
      <c r="BA94" s="187"/>
      <c r="BB94" s="187"/>
      <c r="BC94" s="187"/>
      <c r="BD94" s="187"/>
      <c r="BE94" s="187"/>
      <c r="BF94" s="187"/>
      <c r="BG94" s="182"/>
      <c r="BH94" s="183"/>
      <c r="BI94" s="183"/>
      <c r="BJ94" s="183"/>
      <c r="BK94" s="183"/>
      <c r="BL94" s="183"/>
      <c r="BM94" s="183"/>
      <c r="BN94" s="184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43"/>
      <c r="CL94" s="244"/>
      <c r="CM94" s="244"/>
      <c r="CN94" s="244"/>
      <c r="CO94" s="244"/>
      <c r="CP94" s="244"/>
      <c r="CQ94" s="244"/>
      <c r="CR94" s="244"/>
      <c r="CS94" s="244"/>
      <c r="CT94" s="244"/>
      <c r="CU94" s="245"/>
    </row>
    <row r="95" spans="1:99" ht="12.75">
      <c r="A95" s="83" t="s">
        <v>98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5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100"/>
      <c r="BH95" s="92"/>
      <c r="BI95" s="92"/>
      <c r="BJ95" s="92"/>
      <c r="BK95" s="92"/>
      <c r="BL95" s="92"/>
      <c r="BM95" s="92"/>
      <c r="BN95" s="93"/>
      <c r="BO95" s="240">
        <f>SUM(BO96:BY113)</f>
        <v>1153437.97</v>
      </c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1">
        <f>BZ96+BZ102</f>
        <v>138800</v>
      </c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>
        <f>CK96+CK102</f>
        <v>138800</v>
      </c>
      <c r="CL95" s="241"/>
      <c r="CM95" s="241"/>
      <c r="CN95" s="241"/>
      <c r="CO95" s="241"/>
      <c r="CP95" s="241"/>
      <c r="CQ95" s="241"/>
      <c r="CR95" s="241"/>
      <c r="CS95" s="241"/>
      <c r="CT95" s="241"/>
      <c r="CU95" s="241"/>
    </row>
    <row r="96" spans="1:99" ht="12.75">
      <c r="A96" s="83" t="s">
        <v>99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71"/>
      <c r="T96" s="72"/>
      <c r="U96" s="72"/>
      <c r="V96" s="72"/>
      <c r="W96" s="73"/>
      <c r="X96" s="71" t="s">
        <v>30</v>
      </c>
      <c r="Y96" s="72"/>
      <c r="Z96" s="72"/>
      <c r="AA96" s="72"/>
      <c r="AB96" s="72"/>
      <c r="AC96" s="72"/>
      <c r="AD96" s="72"/>
      <c r="AE96" s="73"/>
      <c r="AF96" s="71" t="s">
        <v>76</v>
      </c>
      <c r="AG96" s="72"/>
      <c r="AH96" s="72"/>
      <c r="AI96" s="72"/>
      <c r="AJ96" s="72"/>
      <c r="AK96" s="72"/>
      <c r="AL96" s="72"/>
      <c r="AM96" s="73"/>
      <c r="AN96" s="96" t="s">
        <v>105</v>
      </c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71" t="s">
        <v>102</v>
      </c>
      <c r="AZ96" s="72"/>
      <c r="BA96" s="72"/>
      <c r="BB96" s="72"/>
      <c r="BC96" s="72"/>
      <c r="BD96" s="72"/>
      <c r="BE96" s="72"/>
      <c r="BF96" s="73"/>
      <c r="BG96" s="100" t="s">
        <v>110</v>
      </c>
      <c r="BH96" s="92"/>
      <c r="BI96" s="92"/>
      <c r="BJ96" s="92"/>
      <c r="BK96" s="92"/>
      <c r="BL96" s="92"/>
      <c r="BM96" s="92"/>
      <c r="BN96" s="93"/>
      <c r="BO96" s="68"/>
      <c r="BP96" s="69"/>
      <c r="BQ96" s="69"/>
      <c r="BR96" s="69"/>
      <c r="BS96" s="69"/>
      <c r="BT96" s="69"/>
      <c r="BU96" s="69"/>
      <c r="BV96" s="69"/>
      <c r="BW96" s="69"/>
      <c r="BX96" s="69"/>
      <c r="BY96" s="70"/>
      <c r="BZ96" s="71" t="s">
        <v>122</v>
      </c>
      <c r="CA96" s="72"/>
      <c r="CB96" s="72"/>
      <c r="CC96" s="72"/>
      <c r="CD96" s="72"/>
      <c r="CE96" s="72"/>
      <c r="CF96" s="72"/>
      <c r="CG96" s="72"/>
      <c r="CH96" s="72"/>
      <c r="CI96" s="72"/>
      <c r="CJ96" s="73"/>
      <c r="CK96" s="71" t="s">
        <v>122</v>
      </c>
      <c r="CL96" s="72"/>
      <c r="CM96" s="72"/>
      <c r="CN96" s="72"/>
      <c r="CO96" s="72"/>
      <c r="CP96" s="72"/>
      <c r="CQ96" s="72"/>
      <c r="CR96" s="72"/>
      <c r="CS96" s="72"/>
      <c r="CT96" s="72"/>
      <c r="CU96" s="73"/>
    </row>
    <row r="97" spans="1:99" ht="13.5" customHeight="1">
      <c r="A97" s="83" t="s">
        <v>131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5"/>
      <c r="S97" s="96"/>
      <c r="T97" s="96"/>
      <c r="U97" s="96"/>
      <c r="V97" s="96"/>
      <c r="W97" s="96"/>
      <c r="X97" s="86" t="s">
        <v>113</v>
      </c>
      <c r="Y97" s="87"/>
      <c r="Z97" s="87"/>
      <c r="AA97" s="87"/>
      <c r="AB97" s="87"/>
      <c r="AC97" s="87"/>
      <c r="AD97" s="88"/>
      <c r="AE97" s="28" t="s">
        <v>114</v>
      </c>
      <c r="AF97" s="242" t="s">
        <v>114</v>
      </c>
      <c r="AG97" s="242"/>
      <c r="AH97" s="242"/>
      <c r="AI97" s="242"/>
      <c r="AJ97" s="242"/>
      <c r="AK97" s="242"/>
      <c r="AL97" s="28"/>
      <c r="AM97" s="28"/>
      <c r="AN97" s="242" t="s">
        <v>132</v>
      </c>
      <c r="AO97" s="242"/>
      <c r="AP97" s="242"/>
      <c r="AQ97" s="242"/>
      <c r="AR97" s="242"/>
      <c r="AS97" s="242"/>
      <c r="AT97" s="242"/>
      <c r="AU97" s="242"/>
      <c r="AV97" s="28"/>
      <c r="AW97" s="28"/>
      <c r="AX97" s="28"/>
      <c r="AY97" s="242" t="s">
        <v>102</v>
      </c>
      <c r="AZ97" s="242"/>
      <c r="BA97" s="242"/>
      <c r="BB97" s="242"/>
      <c r="BC97" s="242"/>
      <c r="BD97" s="242"/>
      <c r="BE97" s="242"/>
      <c r="BF97" s="28"/>
      <c r="BG97" s="66"/>
      <c r="BH97" s="249" t="s">
        <v>115</v>
      </c>
      <c r="BI97" s="249"/>
      <c r="BJ97" s="249"/>
      <c r="BK97" s="249"/>
      <c r="BL97" s="249"/>
      <c r="BM97" s="249"/>
      <c r="BN97" s="249"/>
      <c r="BO97" s="300">
        <v>119072.77</v>
      </c>
      <c r="BP97" s="300"/>
      <c r="BQ97" s="300"/>
      <c r="BR97" s="300"/>
      <c r="BS97" s="300"/>
      <c r="BT97" s="300"/>
      <c r="BU97" s="300"/>
      <c r="BV97" s="301"/>
      <c r="BW97" s="301"/>
      <c r="BX97" s="301"/>
      <c r="BY97" s="301"/>
      <c r="BZ97" s="80"/>
      <c r="CA97" s="81"/>
      <c r="CB97" s="81"/>
      <c r="CC97" s="81"/>
      <c r="CD97" s="81"/>
      <c r="CE97" s="81"/>
      <c r="CF97" s="81"/>
      <c r="CG97" s="94"/>
      <c r="CH97" s="94"/>
      <c r="CI97" s="94"/>
      <c r="CJ97" s="95"/>
      <c r="CK97" s="80"/>
      <c r="CL97" s="81"/>
      <c r="CM97" s="81"/>
      <c r="CN97" s="81"/>
      <c r="CO97" s="81"/>
      <c r="CP97" s="81"/>
      <c r="CQ97" s="81"/>
      <c r="CR97" s="94"/>
      <c r="CS97" s="94"/>
      <c r="CT97" s="94"/>
      <c r="CU97" s="95"/>
    </row>
    <row r="98" spans="1:99" ht="13.5" customHeight="1">
      <c r="A98" s="83" t="s">
        <v>163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5"/>
      <c r="S98" s="71"/>
      <c r="T98" s="72"/>
      <c r="U98" s="72"/>
      <c r="V98" s="72"/>
      <c r="W98" s="73"/>
      <c r="X98" s="86" t="s">
        <v>30</v>
      </c>
      <c r="Y98" s="87"/>
      <c r="Z98" s="87"/>
      <c r="AA98" s="87"/>
      <c r="AB98" s="87"/>
      <c r="AC98" s="87"/>
      <c r="AD98" s="88" t="s">
        <v>76</v>
      </c>
      <c r="AE98" s="28"/>
      <c r="AF98" s="86" t="s">
        <v>76</v>
      </c>
      <c r="AG98" s="87"/>
      <c r="AH98" s="87"/>
      <c r="AI98" s="87"/>
      <c r="AJ98" s="87"/>
      <c r="AK98" s="88"/>
      <c r="AL98" s="28"/>
      <c r="AM98" s="28"/>
      <c r="AN98" s="86" t="s">
        <v>105</v>
      </c>
      <c r="AO98" s="87"/>
      <c r="AP98" s="87"/>
      <c r="AQ98" s="87"/>
      <c r="AR98" s="87"/>
      <c r="AS98" s="87"/>
      <c r="AT98" s="87"/>
      <c r="AU98" s="88"/>
      <c r="AV98" s="28"/>
      <c r="AW98" s="28"/>
      <c r="AX98" s="28"/>
      <c r="AY98" s="86" t="s">
        <v>102</v>
      </c>
      <c r="AZ98" s="87"/>
      <c r="BA98" s="87"/>
      <c r="BB98" s="87"/>
      <c r="BC98" s="87"/>
      <c r="BD98" s="87"/>
      <c r="BE98" s="88"/>
      <c r="BF98" s="28"/>
      <c r="BG98" s="66"/>
      <c r="BH98" s="89" t="s">
        <v>101</v>
      </c>
      <c r="BI98" s="90"/>
      <c r="BJ98" s="90"/>
      <c r="BK98" s="90"/>
      <c r="BL98" s="90"/>
      <c r="BM98" s="90"/>
      <c r="BN98" s="91"/>
      <c r="BO98" s="302">
        <v>32494.5</v>
      </c>
      <c r="BP98" s="303"/>
      <c r="BQ98" s="303"/>
      <c r="BR98" s="303"/>
      <c r="BS98" s="303"/>
      <c r="BT98" s="303"/>
      <c r="BU98" s="304"/>
      <c r="BV98" s="301"/>
      <c r="BW98" s="301"/>
      <c r="BX98" s="301"/>
      <c r="BY98" s="301"/>
      <c r="BZ98" s="80"/>
      <c r="CA98" s="81"/>
      <c r="CB98" s="81"/>
      <c r="CC98" s="81"/>
      <c r="CD98" s="81"/>
      <c r="CE98" s="81"/>
      <c r="CF98" s="81"/>
      <c r="CG98" s="94"/>
      <c r="CH98" s="94"/>
      <c r="CI98" s="94"/>
      <c r="CJ98" s="95"/>
      <c r="CK98" s="80"/>
      <c r="CL98" s="81"/>
      <c r="CM98" s="81"/>
      <c r="CN98" s="81"/>
      <c r="CO98" s="81"/>
      <c r="CP98" s="81"/>
      <c r="CQ98" s="81"/>
      <c r="CR98" s="81"/>
      <c r="CS98" s="81"/>
      <c r="CT98" s="81"/>
      <c r="CU98" s="82"/>
    </row>
    <row r="99" spans="1:99" ht="13.5" customHeight="1">
      <c r="A99" s="83" t="s">
        <v>163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5"/>
      <c r="S99" s="71"/>
      <c r="T99" s="72"/>
      <c r="U99" s="72"/>
      <c r="V99" s="72"/>
      <c r="W99" s="73"/>
      <c r="X99" s="86" t="s">
        <v>30</v>
      </c>
      <c r="Y99" s="87"/>
      <c r="Z99" s="87"/>
      <c r="AA99" s="87"/>
      <c r="AB99" s="87"/>
      <c r="AC99" s="87"/>
      <c r="AD99" s="87"/>
      <c r="AE99" s="88"/>
      <c r="AF99" s="86" t="s">
        <v>76</v>
      </c>
      <c r="AG99" s="87"/>
      <c r="AH99" s="87"/>
      <c r="AI99" s="87"/>
      <c r="AJ99" s="87"/>
      <c r="AK99" s="88"/>
      <c r="AL99" s="28"/>
      <c r="AM99" s="28"/>
      <c r="AN99" s="86" t="s">
        <v>161</v>
      </c>
      <c r="AO99" s="87"/>
      <c r="AP99" s="87"/>
      <c r="AQ99" s="87"/>
      <c r="AR99" s="87"/>
      <c r="AS99" s="87"/>
      <c r="AT99" s="87"/>
      <c r="AU99" s="88"/>
      <c r="AV99" s="28"/>
      <c r="AW99" s="28"/>
      <c r="AX99" s="28"/>
      <c r="AY99" s="86" t="s">
        <v>102</v>
      </c>
      <c r="AZ99" s="87"/>
      <c r="BA99" s="87"/>
      <c r="BB99" s="87"/>
      <c r="BC99" s="87"/>
      <c r="BD99" s="87"/>
      <c r="BE99" s="88"/>
      <c r="BF99" s="28"/>
      <c r="BG99" s="66"/>
      <c r="BH99" s="89" t="s">
        <v>101</v>
      </c>
      <c r="BI99" s="90"/>
      <c r="BJ99" s="90"/>
      <c r="BK99" s="90"/>
      <c r="BL99" s="90"/>
      <c r="BM99" s="90"/>
      <c r="BN99" s="91"/>
      <c r="BO99" s="305">
        <v>5520</v>
      </c>
      <c r="BP99" s="306"/>
      <c r="BQ99" s="306"/>
      <c r="BR99" s="306"/>
      <c r="BS99" s="306"/>
      <c r="BT99" s="306"/>
      <c r="BU99" s="306"/>
      <c r="BV99" s="301"/>
      <c r="BW99" s="301"/>
      <c r="BX99" s="301"/>
      <c r="BY99" s="301"/>
      <c r="BZ99" s="80"/>
      <c r="CA99" s="81"/>
      <c r="CB99" s="81"/>
      <c r="CC99" s="81"/>
      <c r="CD99" s="81"/>
      <c r="CE99" s="81"/>
      <c r="CF99" s="81"/>
      <c r="CG99" s="81"/>
      <c r="CH99" s="81"/>
      <c r="CI99" s="81"/>
      <c r="CJ99" s="82"/>
      <c r="CK99" s="80"/>
      <c r="CL99" s="81"/>
      <c r="CM99" s="81"/>
      <c r="CN99" s="81"/>
      <c r="CO99" s="81"/>
      <c r="CP99" s="81"/>
      <c r="CQ99" s="81"/>
      <c r="CR99" s="81"/>
      <c r="CS99" s="81"/>
      <c r="CT99" s="81"/>
      <c r="CU99" s="82"/>
    </row>
    <row r="100" spans="1:99" ht="13.5" customHeight="1">
      <c r="A100" s="83" t="s">
        <v>163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71"/>
      <c r="T100" s="72"/>
      <c r="U100" s="72"/>
      <c r="V100" s="72"/>
      <c r="W100" s="73"/>
      <c r="X100" s="86" t="s">
        <v>30</v>
      </c>
      <c r="Y100" s="87"/>
      <c r="Z100" s="87"/>
      <c r="AA100" s="87"/>
      <c r="AB100" s="87"/>
      <c r="AC100" s="87"/>
      <c r="AD100" s="88"/>
      <c r="AE100" s="28"/>
      <c r="AF100" s="86" t="s">
        <v>76</v>
      </c>
      <c r="AG100" s="87"/>
      <c r="AH100" s="87"/>
      <c r="AI100" s="87"/>
      <c r="AJ100" s="87"/>
      <c r="AK100" s="88"/>
      <c r="AL100" s="28"/>
      <c r="AM100" s="28"/>
      <c r="AN100" s="86" t="s">
        <v>164</v>
      </c>
      <c r="AO100" s="87"/>
      <c r="AP100" s="87"/>
      <c r="AQ100" s="87"/>
      <c r="AR100" s="87"/>
      <c r="AS100" s="87"/>
      <c r="AT100" s="87"/>
      <c r="AU100" s="88"/>
      <c r="AV100" s="28"/>
      <c r="AW100" s="28"/>
      <c r="AX100" s="28"/>
      <c r="AY100" s="86" t="s">
        <v>102</v>
      </c>
      <c r="AZ100" s="87"/>
      <c r="BA100" s="87"/>
      <c r="BB100" s="87"/>
      <c r="BC100" s="87"/>
      <c r="BD100" s="87"/>
      <c r="BE100" s="88"/>
      <c r="BF100" s="28"/>
      <c r="BG100" s="66"/>
      <c r="BH100" s="89" t="s">
        <v>101</v>
      </c>
      <c r="BI100" s="90"/>
      <c r="BJ100" s="90"/>
      <c r="BK100" s="90"/>
      <c r="BL100" s="90"/>
      <c r="BM100" s="90"/>
      <c r="BN100" s="91"/>
      <c r="BO100" s="302">
        <v>52400</v>
      </c>
      <c r="BP100" s="303"/>
      <c r="BQ100" s="303"/>
      <c r="BR100" s="303"/>
      <c r="BS100" s="303"/>
      <c r="BT100" s="303"/>
      <c r="BU100" s="304"/>
      <c r="BV100" s="301"/>
      <c r="BW100" s="301"/>
      <c r="BX100" s="301"/>
      <c r="BY100" s="301"/>
      <c r="BZ100" s="80"/>
      <c r="CA100" s="81"/>
      <c r="CB100" s="81"/>
      <c r="CC100" s="81"/>
      <c r="CD100" s="81"/>
      <c r="CE100" s="81"/>
      <c r="CF100" s="81"/>
      <c r="CG100" s="81"/>
      <c r="CH100" s="81"/>
      <c r="CI100" s="81"/>
      <c r="CJ100" s="82"/>
      <c r="CK100" s="80"/>
      <c r="CL100" s="81"/>
      <c r="CM100" s="81"/>
      <c r="CN100" s="81"/>
      <c r="CO100" s="81"/>
      <c r="CP100" s="81"/>
      <c r="CQ100" s="81"/>
      <c r="CR100" s="81"/>
      <c r="CS100" s="81"/>
      <c r="CT100" s="81"/>
      <c r="CU100" s="82"/>
    </row>
    <row r="101" spans="1:99" ht="13.5" customHeight="1">
      <c r="A101" s="83" t="s">
        <v>100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5"/>
      <c r="S101" s="71"/>
      <c r="T101" s="72"/>
      <c r="U101" s="72"/>
      <c r="V101" s="72"/>
      <c r="W101" s="73"/>
      <c r="X101" s="86" t="s">
        <v>30</v>
      </c>
      <c r="Y101" s="87"/>
      <c r="Z101" s="87"/>
      <c r="AA101" s="87"/>
      <c r="AB101" s="87"/>
      <c r="AC101" s="87"/>
      <c r="AD101" s="88"/>
      <c r="AE101" s="28"/>
      <c r="AF101" s="86" t="s">
        <v>76</v>
      </c>
      <c r="AG101" s="87"/>
      <c r="AH101" s="87"/>
      <c r="AI101" s="87"/>
      <c r="AJ101" s="87"/>
      <c r="AK101" s="88"/>
      <c r="AL101" s="28"/>
      <c r="AM101" s="28"/>
      <c r="AN101" s="86" t="s">
        <v>164</v>
      </c>
      <c r="AO101" s="87"/>
      <c r="AP101" s="87"/>
      <c r="AQ101" s="87"/>
      <c r="AR101" s="87"/>
      <c r="AS101" s="87"/>
      <c r="AT101" s="87"/>
      <c r="AU101" s="88"/>
      <c r="AV101" s="28"/>
      <c r="AW101" s="28"/>
      <c r="AX101" s="28"/>
      <c r="AY101" s="86" t="s">
        <v>102</v>
      </c>
      <c r="AZ101" s="87"/>
      <c r="BA101" s="87"/>
      <c r="BB101" s="87"/>
      <c r="BC101" s="87"/>
      <c r="BD101" s="87"/>
      <c r="BE101" s="88"/>
      <c r="BF101" s="28"/>
      <c r="BG101" s="66"/>
      <c r="BH101" s="89" t="s">
        <v>111</v>
      </c>
      <c r="BI101" s="90"/>
      <c r="BJ101" s="90"/>
      <c r="BK101" s="90"/>
      <c r="BL101" s="90"/>
      <c r="BM101" s="90"/>
      <c r="BN101" s="91"/>
      <c r="BO101" s="302">
        <v>19600</v>
      </c>
      <c r="BP101" s="303"/>
      <c r="BQ101" s="303"/>
      <c r="BR101" s="303"/>
      <c r="BS101" s="303"/>
      <c r="BT101" s="303"/>
      <c r="BU101" s="304"/>
      <c r="BV101" s="301"/>
      <c r="BW101" s="301"/>
      <c r="BX101" s="301"/>
      <c r="BY101" s="301"/>
      <c r="BZ101" s="80"/>
      <c r="CA101" s="81"/>
      <c r="CB101" s="81"/>
      <c r="CC101" s="81"/>
      <c r="CD101" s="81"/>
      <c r="CE101" s="81"/>
      <c r="CF101" s="81"/>
      <c r="CG101" s="81"/>
      <c r="CH101" s="81"/>
      <c r="CI101" s="81"/>
      <c r="CJ101" s="82"/>
      <c r="CK101" s="80"/>
      <c r="CL101" s="81"/>
      <c r="CM101" s="81"/>
      <c r="CN101" s="81"/>
      <c r="CO101" s="81"/>
      <c r="CP101" s="81"/>
      <c r="CQ101" s="81"/>
      <c r="CR101" s="81"/>
      <c r="CS101" s="81"/>
      <c r="CT101" s="81"/>
      <c r="CU101" s="82"/>
    </row>
    <row r="102" spans="1:99" ht="13.5" customHeight="1">
      <c r="A102" s="83" t="s">
        <v>100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5"/>
      <c r="S102" s="96"/>
      <c r="T102" s="96"/>
      <c r="U102" s="96"/>
      <c r="V102" s="96"/>
      <c r="W102" s="96"/>
      <c r="X102" s="86" t="s">
        <v>30</v>
      </c>
      <c r="Y102" s="87"/>
      <c r="Z102" s="87"/>
      <c r="AA102" s="87"/>
      <c r="AB102" s="87"/>
      <c r="AC102" s="87"/>
      <c r="AD102" s="88"/>
      <c r="AE102" s="28"/>
      <c r="AF102" s="242" t="s">
        <v>76</v>
      </c>
      <c r="AG102" s="242"/>
      <c r="AH102" s="242"/>
      <c r="AI102" s="242"/>
      <c r="AJ102" s="242"/>
      <c r="AK102" s="242"/>
      <c r="AL102" s="28"/>
      <c r="AM102" s="28"/>
      <c r="AN102" s="242" t="s">
        <v>105</v>
      </c>
      <c r="AO102" s="242"/>
      <c r="AP102" s="242"/>
      <c r="AQ102" s="242"/>
      <c r="AR102" s="242"/>
      <c r="AS102" s="242"/>
      <c r="AT102" s="242"/>
      <c r="AU102" s="242"/>
      <c r="AV102" s="28"/>
      <c r="AW102" s="28"/>
      <c r="AX102" s="28"/>
      <c r="AY102" s="242" t="s">
        <v>102</v>
      </c>
      <c r="AZ102" s="242"/>
      <c r="BA102" s="242"/>
      <c r="BB102" s="242"/>
      <c r="BC102" s="242"/>
      <c r="BD102" s="242"/>
      <c r="BE102" s="242"/>
      <c r="BF102" s="28"/>
      <c r="BG102" s="66"/>
      <c r="BH102" s="249" t="s">
        <v>111</v>
      </c>
      <c r="BI102" s="249"/>
      <c r="BJ102" s="249"/>
      <c r="BK102" s="249"/>
      <c r="BL102" s="249"/>
      <c r="BM102" s="249"/>
      <c r="BN102" s="249"/>
      <c r="BO102" s="300">
        <v>5975.71</v>
      </c>
      <c r="BP102" s="300"/>
      <c r="BQ102" s="300"/>
      <c r="BR102" s="300"/>
      <c r="BS102" s="300"/>
      <c r="BT102" s="300"/>
      <c r="BU102" s="300"/>
      <c r="BV102" s="301"/>
      <c r="BW102" s="301"/>
      <c r="BX102" s="301"/>
      <c r="BY102" s="301"/>
      <c r="BZ102" s="80">
        <v>137000</v>
      </c>
      <c r="CA102" s="81"/>
      <c r="CB102" s="81"/>
      <c r="CC102" s="81"/>
      <c r="CD102" s="81"/>
      <c r="CE102" s="81"/>
      <c r="CF102" s="81"/>
      <c r="CG102" s="94"/>
      <c r="CH102" s="94"/>
      <c r="CI102" s="94"/>
      <c r="CJ102" s="95"/>
      <c r="CK102" s="80">
        <v>137000</v>
      </c>
      <c r="CL102" s="81"/>
      <c r="CM102" s="81"/>
      <c r="CN102" s="81"/>
      <c r="CO102" s="81"/>
      <c r="CP102" s="81"/>
      <c r="CQ102" s="81"/>
      <c r="CR102" s="94"/>
      <c r="CS102" s="94"/>
      <c r="CT102" s="94"/>
      <c r="CU102" s="95"/>
    </row>
    <row r="103" spans="1:99" ht="13.5" customHeight="1">
      <c r="A103" s="83" t="s">
        <v>100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  <c r="S103" s="71"/>
      <c r="T103" s="72"/>
      <c r="U103" s="72"/>
      <c r="V103" s="72"/>
      <c r="W103" s="73"/>
      <c r="X103" s="86" t="s">
        <v>30</v>
      </c>
      <c r="Y103" s="87"/>
      <c r="Z103" s="87"/>
      <c r="AA103" s="87"/>
      <c r="AB103" s="87"/>
      <c r="AC103" s="87"/>
      <c r="AD103" s="88"/>
      <c r="AE103" s="64"/>
      <c r="AF103" s="86" t="s">
        <v>76</v>
      </c>
      <c r="AG103" s="87"/>
      <c r="AH103" s="87"/>
      <c r="AI103" s="87"/>
      <c r="AJ103" s="87"/>
      <c r="AK103" s="87"/>
      <c r="AL103" s="63"/>
      <c r="AM103" s="64"/>
      <c r="AN103" s="86" t="s">
        <v>105</v>
      </c>
      <c r="AO103" s="87"/>
      <c r="AP103" s="87"/>
      <c r="AQ103" s="87"/>
      <c r="AR103" s="87"/>
      <c r="AS103" s="87"/>
      <c r="AT103" s="87"/>
      <c r="AU103" s="88"/>
      <c r="AV103" s="28"/>
      <c r="AW103" s="28"/>
      <c r="AX103" s="28"/>
      <c r="AY103" s="86" t="s">
        <v>102</v>
      </c>
      <c r="AZ103" s="87"/>
      <c r="BA103" s="87"/>
      <c r="BB103" s="87"/>
      <c r="BC103" s="87"/>
      <c r="BD103" s="87"/>
      <c r="BE103" s="87"/>
      <c r="BF103" s="64"/>
      <c r="BG103" s="67"/>
      <c r="BH103" s="90" t="s">
        <v>177</v>
      </c>
      <c r="BI103" s="90"/>
      <c r="BJ103" s="90"/>
      <c r="BK103" s="90"/>
      <c r="BL103" s="90"/>
      <c r="BM103" s="90"/>
      <c r="BN103" s="91"/>
      <c r="BO103" s="302">
        <v>135600.03</v>
      </c>
      <c r="BP103" s="303"/>
      <c r="BQ103" s="303"/>
      <c r="BR103" s="303"/>
      <c r="BS103" s="303"/>
      <c r="BT103" s="303"/>
      <c r="BU103" s="303"/>
      <c r="BV103" s="307"/>
      <c r="BW103" s="307"/>
      <c r="BX103" s="307"/>
      <c r="BY103" s="308"/>
      <c r="BZ103" s="80"/>
      <c r="CA103" s="81"/>
      <c r="CB103" s="81"/>
      <c r="CC103" s="81"/>
      <c r="CD103" s="81"/>
      <c r="CE103" s="81"/>
      <c r="CF103" s="81"/>
      <c r="CG103" s="81"/>
      <c r="CH103" s="81"/>
      <c r="CI103" s="81"/>
      <c r="CJ103" s="82"/>
      <c r="CK103" s="80"/>
      <c r="CL103" s="81"/>
      <c r="CM103" s="81"/>
      <c r="CN103" s="81"/>
      <c r="CO103" s="81"/>
      <c r="CP103" s="81"/>
      <c r="CQ103" s="81"/>
      <c r="CR103" s="81"/>
      <c r="CS103" s="81"/>
      <c r="CT103" s="81"/>
      <c r="CU103" s="82"/>
    </row>
    <row r="104" spans="1:99" ht="13.5" customHeight="1">
      <c r="A104" s="83" t="s">
        <v>100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5"/>
      <c r="S104" s="71"/>
      <c r="T104" s="72"/>
      <c r="U104" s="72"/>
      <c r="V104" s="72"/>
      <c r="W104" s="73"/>
      <c r="X104" s="86" t="s">
        <v>30</v>
      </c>
      <c r="Y104" s="87"/>
      <c r="Z104" s="87"/>
      <c r="AA104" s="87"/>
      <c r="AB104" s="87"/>
      <c r="AC104" s="87"/>
      <c r="AD104" s="88"/>
      <c r="AE104" s="64"/>
      <c r="AF104" s="86" t="s">
        <v>76</v>
      </c>
      <c r="AG104" s="87"/>
      <c r="AH104" s="87"/>
      <c r="AI104" s="87"/>
      <c r="AJ104" s="87"/>
      <c r="AK104" s="87"/>
      <c r="AL104" s="63"/>
      <c r="AM104" s="64"/>
      <c r="AN104" s="86" t="s">
        <v>161</v>
      </c>
      <c r="AO104" s="87"/>
      <c r="AP104" s="87"/>
      <c r="AQ104" s="87"/>
      <c r="AR104" s="87"/>
      <c r="AS104" s="87"/>
      <c r="AT104" s="87"/>
      <c r="AU104" s="88"/>
      <c r="AV104" s="28"/>
      <c r="AW104" s="28"/>
      <c r="AX104" s="28"/>
      <c r="AY104" s="86" t="s">
        <v>102</v>
      </c>
      <c r="AZ104" s="87"/>
      <c r="BA104" s="87"/>
      <c r="BB104" s="87"/>
      <c r="BC104" s="87"/>
      <c r="BD104" s="87"/>
      <c r="BE104" s="87"/>
      <c r="BF104" s="64"/>
      <c r="BG104" s="67"/>
      <c r="BH104" s="90" t="s">
        <v>162</v>
      </c>
      <c r="BI104" s="90"/>
      <c r="BJ104" s="90"/>
      <c r="BK104" s="90"/>
      <c r="BL104" s="90"/>
      <c r="BM104" s="90"/>
      <c r="BN104" s="91"/>
      <c r="BO104" s="302">
        <v>10000</v>
      </c>
      <c r="BP104" s="303"/>
      <c r="BQ104" s="303"/>
      <c r="BR104" s="303"/>
      <c r="BS104" s="303"/>
      <c r="BT104" s="303"/>
      <c r="BU104" s="303"/>
      <c r="BV104" s="307"/>
      <c r="BW104" s="307"/>
      <c r="BX104" s="307"/>
      <c r="BY104" s="308"/>
      <c r="BZ104" s="80"/>
      <c r="CA104" s="81"/>
      <c r="CB104" s="81"/>
      <c r="CC104" s="81"/>
      <c r="CD104" s="81"/>
      <c r="CE104" s="81"/>
      <c r="CF104" s="81"/>
      <c r="CG104" s="94"/>
      <c r="CH104" s="94"/>
      <c r="CI104" s="94"/>
      <c r="CJ104" s="95"/>
      <c r="CK104" s="80"/>
      <c r="CL104" s="81"/>
      <c r="CM104" s="81"/>
      <c r="CN104" s="81"/>
      <c r="CO104" s="81"/>
      <c r="CP104" s="81"/>
      <c r="CQ104" s="81"/>
      <c r="CR104" s="81"/>
      <c r="CS104" s="81"/>
      <c r="CT104" s="81"/>
      <c r="CU104" s="82"/>
    </row>
    <row r="105" spans="1:99" ht="13.5" customHeight="1">
      <c r="A105" s="83" t="s">
        <v>100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5"/>
      <c r="S105" s="71"/>
      <c r="T105" s="72"/>
      <c r="U105" s="72"/>
      <c r="V105" s="72"/>
      <c r="W105" s="73"/>
      <c r="X105" s="71" t="s">
        <v>30</v>
      </c>
      <c r="Y105" s="72"/>
      <c r="Z105" s="72"/>
      <c r="AA105" s="72"/>
      <c r="AB105" s="72"/>
      <c r="AC105" s="72"/>
      <c r="AD105" s="72"/>
      <c r="AE105" s="73"/>
      <c r="AF105" s="71" t="s">
        <v>76</v>
      </c>
      <c r="AG105" s="72"/>
      <c r="AH105" s="72"/>
      <c r="AI105" s="72"/>
      <c r="AJ105" s="72"/>
      <c r="AK105" s="72"/>
      <c r="AL105" s="72"/>
      <c r="AM105" s="73"/>
      <c r="AN105" s="96" t="s">
        <v>105</v>
      </c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71" t="s">
        <v>102</v>
      </c>
      <c r="AZ105" s="72"/>
      <c r="BA105" s="72"/>
      <c r="BB105" s="72"/>
      <c r="BC105" s="72"/>
      <c r="BD105" s="72"/>
      <c r="BE105" s="72"/>
      <c r="BF105" s="73"/>
      <c r="BG105" s="100" t="s">
        <v>130</v>
      </c>
      <c r="BH105" s="92"/>
      <c r="BI105" s="92"/>
      <c r="BJ105" s="92"/>
      <c r="BK105" s="92"/>
      <c r="BL105" s="92"/>
      <c r="BM105" s="92"/>
      <c r="BN105" s="93"/>
      <c r="BO105" s="309">
        <v>1836</v>
      </c>
      <c r="BP105" s="310"/>
      <c r="BQ105" s="310"/>
      <c r="BR105" s="310"/>
      <c r="BS105" s="310"/>
      <c r="BT105" s="310"/>
      <c r="BU105" s="310"/>
      <c r="BV105" s="310"/>
      <c r="BW105" s="310"/>
      <c r="BX105" s="310"/>
      <c r="BY105" s="311"/>
      <c r="BZ105" s="80"/>
      <c r="CA105" s="81"/>
      <c r="CB105" s="81"/>
      <c r="CC105" s="81"/>
      <c r="CD105" s="81"/>
      <c r="CE105" s="81"/>
      <c r="CF105" s="81"/>
      <c r="CG105" s="94"/>
      <c r="CH105" s="94"/>
      <c r="CI105" s="94"/>
      <c r="CJ105" s="95"/>
      <c r="CK105" s="80"/>
      <c r="CL105" s="81"/>
      <c r="CM105" s="81"/>
      <c r="CN105" s="81"/>
      <c r="CO105" s="81"/>
      <c r="CP105" s="81"/>
      <c r="CQ105" s="81"/>
      <c r="CR105" s="81"/>
      <c r="CS105" s="81"/>
      <c r="CT105" s="81"/>
      <c r="CU105" s="82"/>
    </row>
    <row r="106" spans="1:99" ht="13.5" customHeight="1">
      <c r="A106" s="83" t="s">
        <v>100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5"/>
      <c r="S106" s="71"/>
      <c r="T106" s="72"/>
      <c r="U106" s="72"/>
      <c r="V106" s="72"/>
      <c r="W106" s="73"/>
      <c r="X106" s="71" t="s">
        <v>30</v>
      </c>
      <c r="Y106" s="72"/>
      <c r="Z106" s="72"/>
      <c r="AA106" s="72"/>
      <c r="AB106" s="72"/>
      <c r="AC106" s="72"/>
      <c r="AD106" s="72"/>
      <c r="AE106" s="73"/>
      <c r="AF106" s="71" t="s">
        <v>76</v>
      </c>
      <c r="AG106" s="72"/>
      <c r="AH106" s="72"/>
      <c r="AI106" s="72"/>
      <c r="AJ106" s="72"/>
      <c r="AK106" s="72"/>
      <c r="AL106" s="21"/>
      <c r="AM106" s="22"/>
      <c r="AN106" s="71" t="s">
        <v>77</v>
      </c>
      <c r="AO106" s="72"/>
      <c r="AP106" s="72"/>
      <c r="AQ106" s="72"/>
      <c r="AR106" s="72"/>
      <c r="AS106" s="72"/>
      <c r="AT106" s="72"/>
      <c r="AU106" s="73"/>
      <c r="AV106" s="18"/>
      <c r="AW106" s="18"/>
      <c r="AX106" s="18"/>
      <c r="AY106" s="71" t="s">
        <v>102</v>
      </c>
      <c r="AZ106" s="72"/>
      <c r="BA106" s="72"/>
      <c r="BB106" s="72"/>
      <c r="BC106" s="72"/>
      <c r="BD106" s="72"/>
      <c r="BE106" s="72"/>
      <c r="BF106" s="22"/>
      <c r="BG106" s="65" t="s">
        <v>111</v>
      </c>
      <c r="BH106" s="92" t="s">
        <v>111</v>
      </c>
      <c r="BI106" s="92"/>
      <c r="BJ106" s="92"/>
      <c r="BK106" s="92"/>
      <c r="BL106" s="92"/>
      <c r="BM106" s="92"/>
      <c r="BN106" s="93"/>
      <c r="BO106" s="309">
        <v>19478.96</v>
      </c>
      <c r="BP106" s="310"/>
      <c r="BQ106" s="310"/>
      <c r="BR106" s="310"/>
      <c r="BS106" s="310"/>
      <c r="BT106" s="310"/>
      <c r="BU106" s="310"/>
      <c r="BV106" s="312"/>
      <c r="BW106" s="312"/>
      <c r="BX106" s="312"/>
      <c r="BY106" s="313"/>
      <c r="BZ106" s="80"/>
      <c r="CA106" s="81"/>
      <c r="CB106" s="81"/>
      <c r="CC106" s="81"/>
      <c r="CD106" s="81"/>
      <c r="CE106" s="81"/>
      <c r="CF106" s="81"/>
      <c r="CG106" s="94"/>
      <c r="CH106" s="94"/>
      <c r="CI106" s="94"/>
      <c r="CJ106" s="95"/>
      <c r="CK106" s="80"/>
      <c r="CL106" s="81"/>
      <c r="CM106" s="81"/>
      <c r="CN106" s="81"/>
      <c r="CO106" s="81"/>
      <c r="CP106" s="81"/>
      <c r="CQ106" s="81"/>
      <c r="CR106" s="81"/>
      <c r="CS106" s="81"/>
      <c r="CT106" s="81"/>
      <c r="CU106" s="82"/>
    </row>
    <row r="107" spans="1:99" ht="13.5" customHeight="1">
      <c r="A107" s="83" t="s">
        <v>100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5"/>
      <c r="S107" s="71"/>
      <c r="T107" s="72"/>
      <c r="U107" s="72"/>
      <c r="V107" s="72"/>
      <c r="W107" s="73"/>
      <c r="X107" s="71" t="s">
        <v>30</v>
      </c>
      <c r="Y107" s="72"/>
      <c r="Z107" s="72"/>
      <c r="AA107" s="72"/>
      <c r="AB107" s="72"/>
      <c r="AC107" s="72"/>
      <c r="AD107" s="72"/>
      <c r="AE107" s="22"/>
      <c r="AF107" s="71" t="s">
        <v>76</v>
      </c>
      <c r="AG107" s="72"/>
      <c r="AH107" s="72"/>
      <c r="AI107" s="72"/>
      <c r="AJ107" s="72"/>
      <c r="AK107" s="72"/>
      <c r="AL107" s="21"/>
      <c r="AM107" s="22"/>
      <c r="AN107" s="71" t="s">
        <v>161</v>
      </c>
      <c r="AO107" s="72"/>
      <c r="AP107" s="72"/>
      <c r="AQ107" s="72"/>
      <c r="AR107" s="72"/>
      <c r="AS107" s="72"/>
      <c r="AT107" s="72"/>
      <c r="AU107" s="73"/>
      <c r="AV107" s="18"/>
      <c r="AW107" s="18"/>
      <c r="AX107" s="18"/>
      <c r="AY107" s="71" t="s">
        <v>102</v>
      </c>
      <c r="AZ107" s="72"/>
      <c r="BA107" s="72"/>
      <c r="BB107" s="72"/>
      <c r="BC107" s="72"/>
      <c r="BD107" s="72"/>
      <c r="BE107" s="72"/>
      <c r="BF107" s="22"/>
      <c r="BG107" s="65"/>
      <c r="BH107" s="92" t="s">
        <v>111</v>
      </c>
      <c r="BI107" s="92"/>
      <c r="BJ107" s="92"/>
      <c r="BK107" s="92"/>
      <c r="BL107" s="92"/>
      <c r="BM107" s="92"/>
      <c r="BN107" s="93"/>
      <c r="BO107" s="309">
        <v>7480</v>
      </c>
      <c r="BP107" s="310"/>
      <c r="BQ107" s="310"/>
      <c r="BR107" s="310"/>
      <c r="BS107" s="310"/>
      <c r="BT107" s="310"/>
      <c r="BU107" s="310"/>
      <c r="BV107" s="312"/>
      <c r="BW107" s="312"/>
      <c r="BX107" s="312"/>
      <c r="BY107" s="313"/>
      <c r="BZ107" s="80"/>
      <c r="CA107" s="81"/>
      <c r="CB107" s="81"/>
      <c r="CC107" s="81"/>
      <c r="CD107" s="81"/>
      <c r="CE107" s="81"/>
      <c r="CF107" s="81"/>
      <c r="CG107" s="94"/>
      <c r="CH107" s="94"/>
      <c r="CI107" s="94"/>
      <c r="CJ107" s="95"/>
      <c r="CK107" s="80"/>
      <c r="CL107" s="81"/>
      <c r="CM107" s="81"/>
      <c r="CN107" s="81"/>
      <c r="CO107" s="81"/>
      <c r="CP107" s="81"/>
      <c r="CQ107" s="81"/>
      <c r="CR107" s="81"/>
      <c r="CS107" s="81"/>
      <c r="CT107" s="81"/>
      <c r="CU107" s="82"/>
    </row>
    <row r="108" spans="1:99" ht="13.5" customHeight="1">
      <c r="A108" s="83" t="s">
        <v>112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5"/>
      <c r="S108" s="71"/>
      <c r="T108" s="72"/>
      <c r="U108" s="72"/>
      <c r="V108" s="72"/>
      <c r="W108" s="73"/>
      <c r="X108" s="71" t="s">
        <v>30</v>
      </c>
      <c r="Y108" s="72"/>
      <c r="Z108" s="72"/>
      <c r="AA108" s="72"/>
      <c r="AB108" s="72"/>
      <c r="AC108" s="72"/>
      <c r="AD108" s="72"/>
      <c r="AE108" s="73"/>
      <c r="AF108" s="71" t="s">
        <v>30</v>
      </c>
      <c r="AG108" s="72"/>
      <c r="AH108" s="72"/>
      <c r="AI108" s="72"/>
      <c r="AJ108" s="72"/>
      <c r="AK108" s="72"/>
      <c r="AL108" s="72"/>
      <c r="AM108" s="73"/>
      <c r="AN108" s="96" t="s">
        <v>116</v>
      </c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71" t="s">
        <v>102</v>
      </c>
      <c r="AZ108" s="72"/>
      <c r="BA108" s="72"/>
      <c r="BB108" s="72"/>
      <c r="BC108" s="72"/>
      <c r="BD108" s="72"/>
      <c r="BE108" s="72"/>
      <c r="BF108" s="73"/>
      <c r="BG108" s="100" t="s">
        <v>115</v>
      </c>
      <c r="BH108" s="92"/>
      <c r="BI108" s="92"/>
      <c r="BJ108" s="92"/>
      <c r="BK108" s="92"/>
      <c r="BL108" s="92"/>
      <c r="BM108" s="92"/>
      <c r="BN108" s="93"/>
      <c r="BO108" s="309">
        <v>18900</v>
      </c>
      <c r="BP108" s="310"/>
      <c r="BQ108" s="310"/>
      <c r="BR108" s="310"/>
      <c r="BS108" s="310"/>
      <c r="BT108" s="310"/>
      <c r="BU108" s="310"/>
      <c r="BV108" s="310"/>
      <c r="BW108" s="310"/>
      <c r="BX108" s="310"/>
      <c r="BY108" s="311"/>
      <c r="BZ108" s="71"/>
      <c r="CA108" s="72"/>
      <c r="CB108" s="72"/>
      <c r="CC108" s="72"/>
      <c r="CD108" s="72"/>
      <c r="CE108" s="72"/>
      <c r="CF108" s="72"/>
      <c r="CG108" s="72"/>
      <c r="CH108" s="72"/>
      <c r="CI108" s="72"/>
      <c r="CJ108" s="73"/>
      <c r="CK108" s="71"/>
      <c r="CL108" s="72"/>
      <c r="CM108" s="72"/>
      <c r="CN108" s="72"/>
      <c r="CO108" s="72"/>
      <c r="CP108" s="72"/>
      <c r="CQ108" s="72"/>
      <c r="CR108" s="72"/>
      <c r="CS108" s="72"/>
      <c r="CT108" s="72"/>
      <c r="CU108" s="73"/>
    </row>
    <row r="109" spans="1:99" ht="13.5" customHeight="1">
      <c r="A109" s="83" t="s">
        <v>112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5"/>
      <c r="S109" s="71"/>
      <c r="T109" s="72"/>
      <c r="U109" s="72"/>
      <c r="V109" s="72"/>
      <c r="W109" s="73"/>
      <c r="X109" s="71" t="s">
        <v>30</v>
      </c>
      <c r="Y109" s="72"/>
      <c r="Z109" s="72"/>
      <c r="AA109" s="72"/>
      <c r="AB109" s="72"/>
      <c r="AC109" s="72"/>
      <c r="AD109" s="72"/>
      <c r="AE109" s="73"/>
      <c r="AF109" s="71" t="s">
        <v>30</v>
      </c>
      <c r="AG109" s="72"/>
      <c r="AH109" s="72"/>
      <c r="AI109" s="72"/>
      <c r="AJ109" s="72"/>
      <c r="AK109" s="72"/>
      <c r="AL109" s="72"/>
      <c r="AM109" s="73"/>
      <c r="AN109" s="96" t="s">
        <v>159</v>
      </c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71" t="s">
        <v>102</v>
      </c>
      <c r="AZ109" s="72"/>
      <c r="BA109" s="72"/>
      <c r="BB109" s="72"/>
      <c r="BC109" s="72"/>
      <c r="BD109" s="72"/>
      <c r="BE109" s="72"/>
      <c r="BF109" s="73"/>
      <c r="BG109" s="100" t="s">
        <v>115</v>
      </c>
      <c r="BH109" s="92"/>
      <c r="BI109" s="92"/>
      <c r="BJ109" s="92"/>
      <c r="BK109" s="92"/>
      <c r="BL109" s="92"/>
      <c r="BM109" s="92"/>
      <c r="BN109" s="93"/>
      <c r="BO109" s="309">
        <v>81900</v>
      </c>
      <c r="BP109" s="310"/>
      <c r="BQ109" s="310"/>
      <c r="BR109" s="310"/>
      <c r="BS109" s="310"/>
      <c r="BT109" s="310"/>
      <c r="BU109" s="310"/>
      <c r="BV109" s="310"/>
      <c r="BW109" s="310"/>
      <c r="BX109" s="310"/>
      <c r="BY109" s="311"/>
      <c r="BZ109" s="71"/>
      <c r="CA109" s="72"/>
      <c r="CB109" s="72"/>
      <c r="CC109" s="72"/>
      <c r="CD109" s="72"/>
      <c r="CE109" s="72"/>
      <c r="CF109" s="72"/>
      <c r="CG109" s="72"/>
      <c r="CH109" s="72"/>
      <c r="CI109" s="72"/>
      <c r="CJ109" s="73"/>
      <c r="CK109" s="71"/>
      <c r="CL109" s="72"/>
      <c r="CM109" s="72"/>
      <c r="CN109" s="72"/>
      <c r="CO109" s="72"/>
      <c r="CP109" s="72"/>
      <c r="CQ109" s="72"/>
      <c r="CR109" s="72"/>
      <c r="CS109" s="72"/>
      <c r="CT109" s="72"/>
      <c r="CU109" s="73"/>
    </row>
    <row r="110" spans="1:99" ht="13.5" customHeight="1">
      <c r="A110" s="83" t="s">
        <v>112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  <c r="S110" s="71"/>
      <c r="T110" s="72"/>
      <c r="U110" s="72"/>
      <c r="V110" s="72"/>
      <c r="W110" s="73"/>
      <c r="X110" s="71" t="s">
        <v>30</v>
      </c>
      <c r="Y110" s="72"/>
      <c r="Z110" s="72"/>
      <c r="AA110" s="72"/>
      <c r="AB110" s="72"/>
      <c r="AC110" s="72"/>
      <c r="AD110" s="72"/>
      <c r="AE110" s="73"/>
      <c r="AF110" s="71" t="s">
        <v>76</v>
      </c>
      <c r="AG110" s="72"/>
      <c r="AH110" s="72"/>
      <c r="AI110" s="72"/>
      <c r="AJ110" s="72"/>
      <c r="AK110" s="72"/>
      <c r="AL110" s="72"/>
      <c r="AM110" s="73"/>
      <c r="AN110" s="96" t="s">
        <v>133</v>
      </c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71" t="s">
        <v>102</v>
      </c>
      <c r="AZ110" s="72"/>
      <c r="BA110" s="72"/>
      <c r="BB110" s="72"/>
      <c r="BC110" s="72"/>
      <c r="BD110" s="72"/>
      <c r="BE110" s="72"/>
      <c r="BF110" s="73"/>
      <c r="BG110" s="100" t="s">
        <v>115</v>
      </c>
      <c r="BH110" s="92"/>
      <c r="BI110" s="92"/>
      <c r="BJ110" s="92"/>
      <c r="BK110" s="92"/>
      <c r="BL110" s="92"/>
      <c r="BM110" s="92"/>
      <c r="BN110" s="93"/>
      <c r="BO110" s="309">
        <v>14700</v>
      </c>
      <c r="BP110" s="310"/>
      <c r="BQ110" s="310"/>
      <c r="BR110" s="310"/>
      <c r="BS110" s="310"/>
      <c r="BT110" s="310"/>
      <c r="BU110" s="310"/>
      <c r="BV110" s="310"/>
      <c r="BW110" s="310"/>
      <c r="BX110" s="310"/>
      <c r="BY110" s="311"/>
      <c r="BZ110" s="71" t="s">
        <v>144</v>
      </c>
      <c r="CA110" s="72"/>
      <c r="CB110" s="72"/>
      <c r="CC110" s="72"/>
      <c r="CD110" s="72"/>
      <c r="CE110" s="72"/>
      <c r="CF110" s="72"/>
      <c r="CG110" s="72"/>
      <c r="CH110" s="72"/>
      <c r="CI110" s="72"/>
      <c r="CJ110" s="73"/>
      <c r="CK110" s="71" t="s">
        <v>144</v>
      </c>
      <c r="CL110" s="72"/>
      <c r="CM110" s="72"/>
      <c r="CN110" s="72"/>
      <c r="CO110" s="72"/>
      <c r="CP110" s="72"/>
      <c r="CQ110" s="72"/>
      <c r="CR110" s="72"/>
      <c r="CS110" s="72"/>
      <c r="CT110" s="72"/>
      <c r="CU110" s="73"/>
    </row>
    <row r="111" spans="1:99" ht="13.5" customHeight="1">
      <c r="A111" s="83" t="s">
        <v>112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5"/>
      <c r="S111" s="71"/>
      <c r="T111" s="72"/>
      <c r="U111" s="72"/>
      <c r="V111" s="72"/>
      <c r="W111" s="73"/>
      <c r="X111" s="71" t="s">
        <v>113</v>
      </c>
      <c r="Y111" s="72"/>
      <c r="Z111" s="72"/>
      <c r="AA111" s="72"/>
      <c r="AB111" s="72"/>
      <c r="AC111" s="72"/>
      <c r="AD111" s="72"/>
      <c r="AE111" s="73"/>
      <c r="AF111" s="71" t="s">
        <v>114</v>
      </c>
      <c r="AG111" s="72"/>
      <c r="AH111" s="72"/>
      <c r="AI111" s="72"/>
      <c r="AJ111" s="72"/>
      <c r="AK111" s="72"/>
      <c r="AL111" s="72"/>
      <c r="AM111" s="73"/>
      <c r="AN111" s="96" t="s">
        <v>160</v>
      </c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71" t="s">
        <v>102</v>
      </c>
      <c r="AZ111" s="72"/>
      <c r="BA111" s="72"/>
      <c r="BB111" s="72"/>
      <c r="BC111" s="72"/>
      <c r="BD111" s="72"/>
      <c r="BE111" s="72"/>
      <c r="BF111" s="73"/>
      <c r="BG111" s="100" t="s">
        <v>115</v>
      </c>
      <c r="BH111" s="92"/>
      <c r="BI111" s="92"/>
      <c r="BJ111" s="92"/>
      <c r="BK111" s="92"/>
      <c r="BL111" s="92"/>
      <c r="BM111" s="92"/>
      <c r="BN111" s="93"/>
      <c r="BO111" s="309">
        <v>456480</v>
      </c>
      <c r="BP111" s="310"/>
      <c r="BQ111" s="310"/>
      <c r="BR111" s="310"/>
      <c r="BS111" s="310"/>
      <c r="BT111" s="310"/>
      <c r="BU111" s="310"/>
      <c r="BV111" s="310"/>
      <c r="BW111" s="310"/>
      <c r="BX111" s="310"/>
      <c r="BY111" s="311"/>
      <c r="BZ111" s="71" t="s">
        <v>142</v>
      </c>
      <c r="CA111" s="72"/>
      <c r="CB111" s="72"/>
      <c r="CC111" s="72"/>
      <c r="CD111" s="72"/>
      <c r="CE111" s="72"/>
      <c r="CF111" s="72"/>
      <c r="CG111" s="72"/>
      <c r="CH111" s="72"/>
      <c r="CI111" s="72"/>
      <c r="CJ111" s="73"/>
      <c r="CK111" s="71" t="s">
        <v>142</v>
      </c>
      <c r="CL111" s="72"/>
      <c r="CM111" s="72"/>
      <c r="CN111" s="72"/>
      <c r="CO111" s="72"/>
      <c r="CP111" s="72"/>
      <c r="CQ111" s="72"/>
      <c r="CR111" s="72"/>
      <c r="CS111" s="72"/>
      <c r="CT111" s="72"/>
      <c r="CU111" s="73"/>
    </row>
    <row r="112" spans="1:99" ht="13.5" customHeight="1">
      <c r="A112" s="83" t="s">
        <v>112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5"/>
      <c r="S112" s="71"/>
      <c r="T112" s="72"/>
      <c r="U112" s="72"/>
      <c r="V112" s="72"/>
      <c r="W112" s="73"/>
      <c r="X112" s="71" t="s">
        <v>171</v>
      </c>
      <c r="Y112" s="72"/>
      <c r="Z112" s="72"/>
      <c r="AA112" s="72"/>
      <c r="AB112" s="72"/>
      <c r="AC112" s="72"/>
      <c r="AD112" s="72"/>
      <c r="AE112" s="22"/>
      <c r="AF112" s="71" t="s">
        <v>172</v>
      </c>
      <c r="AG112" s="72"/>
      <c r="AH112" s="72"/>
      <c r="AI112" s="72"/>
      <c r="AJ112" s="72"/>
      <c r="AK112" s="72"/>
      <c r="AL112" s="21"/>
      <c r="AM112" s="22"/>
      <c r="AN112" s="71" t="s">
        <v>173</v>
      </c>
      <c r="AO112" s="72"/>
      <c r="AP112" s="72"/>
      <c r="AQ112" s="72"/>
      <c r="AR112" s="72"/>
      <c r="AS112" s="72"/>
      <c r="AT112" s="72"/>
      <c r="AU112" s="73"/>
      <c r="AV112" s="18"/>
      <c r="AW112" s="18"/>
      <c r="AX112" s="18"/>
      <c r="AY112" s="71" t="s">
        <v>102</v>
      </c>
      <c r="AZ112" s="72"/>
      <c r="BA112" s="72"/>
      <c r="BB112" s="72"/>
      <c r="BC112" s="72"/>
      <c r="BD112" s="72"/>
      <c r="BE112" s="72"/>
      <c r="BF112" s="22"/>
      <c r="BG112" s="65"/>
      <c r="BH112" s="92" t="s">
        <v>115</v>
      </c>
      <c r="BI112" s="92"/>
      <c r="BJ112" s="92"/>
      <c r="BK112" s="92"/>
      <c r="BL112" s="92"/>
      <c r="BM112" s="92"/>
      <c r="BN112" s="93"/>
      <c r="BO112" s="309">
        <v>900</v>
      </c>
      <c r="BP112" s="310"/>
      <c r="BQ112" s="310"/>
      <c r="BR112" s="310"/>
      <c r="BS112" s="310"/>
      <c r="BT112" s="310"/>
      <c r="BU112" s="310"/>
      <c r="BV112" s="312"/>
      <c r="BW112" s="312"/>
      <c r="BX112" s="312"/>
      <c r="BY112" s="313"/>
      <c r="BZ112" s="71"/>
      <c r="CA112" s="72"/>
      <c r="CB112" s="72"/>
      <c r="CC112" s="72"/>
      <c r="CD112" s="72"/>
      <c r="CE112" s="72"/>
      <c r="CF112" s="72"/>
      <c r="CG112" s="72"/>
      <c r="CH112" s="72"/>
      <c r="CI112" s="72"/>
      <c r="CJ112" s="73"/>
      <c r="CK112" s="71"/>
      <c r="CL112" s="72"/>
      <c r="CM112" s="72"/>
      <c r="CN112" s="72"/>
      <c r="CO112" s="72"/>
      <c r="CP112" s="72"/>
      <c r="CQ112" s="72"/>
      <c r="CR112" s="72"/>
      <c r="CS112" s="72"/>
      <c r="CT112" s="72"/>
      <c r="CU112" s="73"/>
    </row>
    <row r="113" spans="1:99" ht="13.5" customHeight="1">
      <c r="A113" s="83" t="s">
        <v>112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5"/>
      <c r="S113" s="71"/>
      <c r="T113" s="72"/>
      <c r="U113" s="72"/>
      <c r="V113" s="72"/>
      <c r="W113" s="73"/>
      <c r="X113" s="71" t="s">
        <v>30</v>
      </c>
      <c r="Y113" s="72"/>
      <c r="Z113" s="72"/>
      <c r="AA113" s="72"/>
      <c r="AB113" s="72"/>
      <c r="AC113" s="72"/>
      <c r="AD113" s="72"/>
      <c r="AE113" s="73"/>
      <c r="AF113" s="71" t="s">
        <v>76</v>
      </c>
      <c r="AG113" s="72"/>
      <c r="AH113" s="72"/>
      <c r="AI113" s="72"/>
      <c r="AJ113" s="72"/>
      <c r="AK113" s="72"/>
      <c r="AL113" s="72"/>
      <c r="AM113" s="73"/>
      <c r="AN113" s="96" t="s">
        <v>116</v>
      </c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71" t="s">
        <v>102</v>
      </c>
      <c r="AZ113" s="72"/>
      <c r="BA113" s="72"/>
      <c r="BB113" s="72"/>
      <c r="BC113" s="72"/>
      <c r="BD113" s="72"/>
      <c r="BE113" s="72"/>
      <c r="BF113" s="73"/>
      <c r="BG113" s="100" t="s">
        <v>115</v>
      </c>
      <c r="BH113" s="92"/>
      <c r="BI113" s="92"/>
      <c r="BJ113" s="92"/>
      <c r="BK113" s="92"/>
      <c r="BL113" s="92"/>
      <c r="BM113" s="92"/>
      <c r="BN113" s="93"/>
      <c r="BO113" s="309">
        <v>171100</v>
      </c>
      <c r="BP113" s="310"/>
      <c r="BQ113" s="310"/>
      <c r="BR113" s="310"/>
      <c r="BS113" s="310"/>
      <c r="BT113" s="310"/>
      <c r="BU113" s="310"/>
      <c r="BV113" s="310"/>
      <c r="BW113" s="310"/>
      <c r="BX113" s="310"/>
      <c r="BY113" s="311"/>
      <c r="BZ113" s="71" t="s">
        <v>143</v>
      </c>
      <c r="CA113" s="72"/>
      <c r="CB113" s="72"/>
      <c r="CC113" s="72"/>
      <c r="CD113" s="72"/>
      <c r="CE113" s="72"/>
      <c r="CF113" s="72"/>
      <c r="CG113" s="72"/>
      <c r="CH113" s="72"/>
      <c r="CI113" s="72"/>
      <c r="CJ113" s="73"/>
      <c r="CK113" s="71" t="s">
        <v>143</v>
      </c>
      <c r="CL113" s="72"/>
      <c r="CM113" s="72"/>
      <c r="CN113" s="72"/>
      <c r="CO113" s="72"/>
      <c r="CP113" s="72"/>
      <c r="CQ113" s="72"/>
      <c r="CR113" s="72"/>
      <c r="CS113" s="72"/>
      <c r="CT113" s="72"/>
      <c r="CU113" s="73"/>
    </row>
    <row r="114" spans="1:99" ht="12.75">
      <c r="A114" s="128" t="s">
        <v>67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154"/>
      <c r="BP114" s="155"/>
      <c r="BQ114" s="155"/>
      <c r="BR114" s="155"/>
      <c r="BS114" s="155"/>
      <c r="BT114" s="155"/>
      <c r="BU114" s="156"/>
      <c r="BV114" s="61"/>
      <c r="BW114" s="61"/>
      <c r="BX114" s="61"/>
      <c r="BY114" s="62" t="s">
        <v>27</v>
      </c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0"/>
      <c r="CU114" s="250"/>
    </row>
    <row r="115" spans="1:99" ht="12.75">
      <c r="A115" s="127" t="s">
        <v>27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9"/>
      <c r="BO115" s="112">
        <f>BO71+BO72+BO73+BO74+BO76+BO77+BO78+BO79+BO81+BO82+BO83+BO84+BO86+BO87+BO88+BO89+BO90+BO91+BO92+BO97+BO98+BO99+BO100+BO101+BO102+BO103+BO104+BO105+BO106+BO107+BO108+BO109+BO110+BO111+BO112+BO113</f>
        <v>13194769.04</v>
      </c>
      <c r="BP115" s="113"/>
      <c r="BQ115" s="113"/>
      <c r="BR115" s="113"/>
      <c r="BS115" s="113"/>
      <c r="BT115" s="113"/>
      <c r="BU115" s="114"/>
      <c r="BV115" s="57"/>
      <c r="BW115" s="57"/>
      <c r="BX115" s="57"/>
      <c r="BY115" s="58"/>
      <c r="BZ115" s="112">
        <f>BZ70+BZ79+BZ80+BZ89+BZ90+BZ95+BZ110+BZ111+BZ113</f>
        <v>7776980</v>
      </c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4"/>
      <c r="CK115" s="112">
        <f>CK70+CK79+CK80+CK89+CK90+CK95+CK110+CK111+CK113</f>
        <v>9145080</v>
      </c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4"/>
    </row>
    <row r="116" spans="1:88" ht="81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20"/>
      <c r="BP116" s="20"/>
      <c r="BQ116" s="20"/>
      <c r="BR116" s="20"/>
      <c r="BS116" s="20"/>
      <c r="BT116" s="20"/>
      <c r="BU116" s="6"/>
      <c r="BV116" s="6"/>
      <c r="BW116" s="6"/>
      <c r="BX116" s="6"/>
      <c r="BY116" s="1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</row>
    <row r="117" spans="1:99" ht="69" customHeight="1">
      <c r="A117" s="251" t="s">
        <v>55</v>
      </c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</row>
    <row r="118" spans="1:9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</row>
    <row r="119" spans="1:99" ht="12.75">
      <c r="A119" s="115" t="s">
        <v>22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7"/>
      <c r="S119" s="106" t="s">
        <v>66</v>
      </c>
      <c r="T119" s="107"/>
      <c r="U119" s="107"/>
      <c r="V119" s="107"/>
      <c r="W119" s="108"/>
      <c r="X119" s="177" t="s">
        <v>23</v>
      </c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21" t="s">
        <v>24</v>
      </c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3"/>
    </row>
    <row r="120" spans="1:99" ht="48" customHeight="1">
      <c r="A120" s="141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42"/>
      <c r="S120" s="143"/>
      <c r="T120" s="126"/>
      <c r="U120" s="126"/>
      <c r="V120" s="126"/>
      <c r="W120" s="144"/>
      <c r="X120" s="115" t="s">
        <v>43</v>
      </c>
      <c r="Y120" s="116"/>
      <c r="Z120" s="116"/>
      <c r="AA120" s="116"/>
      <c r="AB120" s="116"/>
      <c r="AC120" s="116"/>
      <c r="AD120" s="116"/>
      <c r="AE120" s="117"/>
      <c r="AF120" s="106" t="s">
        <v>44</v>
      </c>
      <c r="AG120" s="107"/>
      <c r="AH120" s="107"/>
      <c r="AI120" s="107"/>
      <c r="AJ120" s="107"/>
      <c r="AK120" s="107"/>
      <c r="AL120" s="107"/>
      <c r="AM120" s="108"/>
      <c r="AN120" s="106" t="s">
        <v>57</v>
      </c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8"/>
      <c r="AY120" s="106" t="s">
        <v>46</v>
      </c>
      <c r="AZ120" s="107"/>
      <c r="BA120" s="107"/>
      <c r="BB120" s="107"/>
      <c r="BC120" s="107"/>
      <c r="BD120" s="107"/>
      <c r="BE120" s="107"/>
      <c r="BF120" s="108"/>
      <c r="BG120" s="106" t="s">
        <v>34</v>
      </c>
      <c r="BH120" s="107"/>
      <c r="BI120" s="107"/>
      <c r="BJ120" s="107"/>
      <c r="BK120" s="107"/>
      <c r="BL120" s="107"/>
      <c r="BM120" s="107"/>
      <c r="BN120" s="108"/>
      <c r="BO120" s="104" t="s">
        <v>151</v>
      </c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24"/>
      <c r="BZ120" s="104" t="s">
        <v>149</v>
      </c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24"/>
      <c r="CK120" s="104" t="s">
        <v>150</v>
      </c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24"/>
    </row>
    <row r="121" spans="1:99" ht="16.5" customHeight="1">
      <c r="A121" s="118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20"/>
      <c r="S121" s="109"/>
      <c r="T121" s="110"/>
      <c r="U121" s="110"/>
      <c r="V121" s="110"/>
      <c r="W121" s="111"/>
      <c r="X121" s="118"/>
      <c r="Y121" s="119"/>
      <c r="Z121" s="119"/>
      <c r="AA121" s="119"/>
      <c r="AB121" s="119"/>
      <c r="AC121" s="119"/>
      <c r="AD121" s="119"/>
      <c r="AE121" s="120"/>
      <c r="AF121" s="109"/>
      <c r="AG121" s="110"/>
      <c r="AH121" s="110"/>
      <c r="AI121" s="110"/>
      <c r="AJ121" s="110"/>
      <c r="AK121" s="110"/>
      <c r="AL121" s="110"/>
      <c r="AM121" s="111"/>
      <c r="AN121" s="109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1"/>
      <c r="AY121" s="109"/>
      <c r="AZ121" s="110"/>
      <c r="BA121" s="110"/>
      <c r="BB121" s="110"/>
      <c r="BC121" s="110"/>
      <c r="BD121" s="110"/>
      <c r="BE121" s="110"/>
      <c r="BF121" s="111"/>
      <c r="BG121" s="109"/>
      <c r="BH121" s="110"/>
      <c r="BI121" s="110"/>
      <c r="BJ121" s="110"/>
      <c r="BK121" s="110"/>
      <c r="BL121" s="110"/>
      <c r="BM121" s="110"/>
      <c r="BN121" s="111"/>
      <c r="BO121" s="104" t="s">
        <v>25</v>
      </c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24"/>
      <c r="BZ121" s="121" t="s">
        <v>26</v>
      </c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3"/>
      <c r="CK121" s="121" t="s">
        <v>40</v>
      </c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3"/>
    </row>
    <row r="122" spans="1:99" ht="12.75">
      <c r="A122" s="121">
        <v>1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3"/>
      <c r="S122" s="177">
        <v>2</v>
      </c>
      <c r="T122" s="177"/>
      <c r="U122" s="177"/>
      <c r="V122" s="177"/>
      <c r="W122" s="177"/>
      <c r="X122" s="177">
        <v>3</v>
      </c>
      <c r="Y122" s="177"/>
      <c r="Z122" s="177"/>
      <c r="AA122" s="177"/>
      <c r="AB122" s="177"/>
      <c r="AC122" s="177"/>
      <c r="AD122" s="177"/>
      <c r="AE122" s="177"/>
      <c r="AF122" s="177">
        <v>4</v>
      </c>
      <c r="AG122" s="177"/>
      <c r="AH122" s="177"/>
      <c r="AI122" s="177"/>
      <c r="AJ122" s="177"/>
      <c r="AK122" s="177"/>
      <c r="AL122" s="177"/>
      <c r="AM122" s="177"/>
      <c r="AN122" s="177">
        <v>5</v>
      </c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>
        <v>6</v>
      </c>
      <c r="AZ122" s="177"/>
      <c r="BA122" s="177"/>
      <c r="BB122" s="177"/>
      <c r="BC122" s="177"/>
      <c r="BD122" s="177"/>
      <c r="BE122" s="177"/>
      <c r="BF122" s="177"/>
      <c r="BG122" s="121">
        <v>7</v>
      </c>
      <c r="BH122" s="122"/>
      <c r="BI122" s="122"/>
      <c r="BJ122" s="122"/>
      <c r="BK122" s="122"/>
      <c r="BL122" s="122"/>
      <c r="BM122" s="122"/>
      <c r="BN122" s="123"/>
      <c r="BO122" s="177">
        <v>8</v>
      </c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>
        <v>9</v>
      </c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21">
        <v>10</v>
      </c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3"/>
    </row>
    <row r="123" spans="1:99" ht="12.75" customHeight="1">
      <c r="A123" s="145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7"/>
      <c r="S123" s="121"/>
      <c r="T123" s="122"/>
      <c r="U123" s="122"/>
      <c r="V123" s="122"/>
      <c r="W123" s="123"/>
      <c r="X123" s="86"/>
      <c r="Y123" s="87"/>
      <c r="Z123" s="87"/>
      <c r="AA123" s="87"/>
      <c r="AB123" s="87"/>
      <c r="AC123" s="87"/>
      <c r="AD123" s="87"/>
      <c r="AE123" s="48"/>
      <c r="AF123" s="86"/>
      <c r="AG123" s="87"/>
      <c r="AH123" s="87"/>
      <c r="AI123" s="87"/>
      <c r="AJ123" s="87"/>
      <c r="AK123" s="88"/>
      <c r="AL123" s="46"/>
      <c r="AM123" s="46"/>
      <c r="AN123" s="86"/>
      <c r="AO123" s="87"/>
      <c r="AP123" s="87"/>
      <c r="AQ123" s="87"/>
      <c r="AR123" s="87"/>
      <c r="AS123" s="87"/>
      <c r="AT123" s="87"/>
      <c r="AU123" s="88"/>
      <c r="AV123" s="46"/>
      <c r="AW123" s="46"/>
      <c r="AX123" s="46"/>
      <c r="AY123" s="86"/>
      <c r="AZ123" s="87"/>
      <c r="BA123" s="87"/>
      <c r="BB123" s="87"/>
      <c r="BC123" s="87"/>
      <c r="BD123" s="87"/>
      <c r="BE123" s="88"/>
      <c r="BF123" s="46"/>
      <c r="BG123" s="86"/>
      <c r="BH123" s="87"/>
      <c r="BI123" s="87"/>
      <c r="BJ123" s="87"/>
      <c r="BK123" s="87"/>
      <c r="BL123" s="87"/>
      <c r="BM123" s="87"/>
      <c r="BN123" s="88"/>
      <c r="BO123" s="68"/>
      <c r="BP123" s="69"/>
      <c r="BQ123" s="69"/>
      <c r="BR123" s="69"/>
      <c r="BS123" s="69"/>
      <c r="BT123" s="69"/>
      <c r="BU123" s="69"/>
      <c r="BV123" s="51"/>
      <c r="BW123" s="51"/>
      <c r="BX123" s="52"/>
      <c r="BY123" s="53"/>
      <c r="BZ123" s="130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2"/>
      <c r="CK123" s="130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2"/>
    </row>
    <row r="124" spans="1:99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0"/>
      <c r="S124" s="121"/>
      <c r="T124" s="122"/>
      <c r="U124" s="122"/>
      <c r="V124" s="122"/>
      <c r="W124" s="123"/>
      <c r="X124" s="86"/>
      <c r="Y124" s="87"/>
      <c r="Z124" s="87"/>
      <c r="AA124" s="87"/>
      <c r="AB124" s="87"/>
      <c r="AC124" s="87"/>
      <c r="AD124" s="45"/>
      <c r="AE124" s="48"/>
      <c r="AF124" s="86"/>
      <c r="AG124" s="87"/>
      <c r="AH124" s="87"/>
      <c r="AI124" s="87"/>
      <c r="AJ124" s="87"/>
      <c r="AK124" s="88"/>
      <c r="AL124" s="46"/>
      <c r="AM124" s="46"/>
      <c r="AN124" s="86"/>
      <c r="AO124" s="87"/>
      <c r="AP124" s="87"/>
      <c r="AQ124" s="87"/>
      <c r="AR124" s="87"/>
      <c r="AS124" s="87"/>
      <c r="AT124" s="87"/>
      <c r="AU124" s="88"/>
      <c r="AV124" s="46"/>
      <c r="AW124" s="46"/>
      <c r="AX124" s="46"/>
      <c r="AY124" s="86"/>
      <c r="AZ124" s="87"/>
      <c r="BA124" s="87"/>
      <c r="BB124" s="87"/>
      <c r="BC124" s="87"/>
      <c r="BD124" s="87"/>
      <c r="BE124" s="88"/>
      <c r="BF124" s="46"/>
      <c r="BG124" s="86"/>
      <c r="BH124" s="87"/>
      <c r="BI124" s="87"/>
      <c r="BJ124" s="87"/>
      <c r="BK124" s="87"/>
      <c r="BL124" s="87"/>
      <c r="BM124" s="87"/>
      <c r="BN124" s="88"/>
      <c r="BO124" s="68"/>
      <c r="BP124" s="69"/>
      <c r="BQ124" s="69"/>
      <c r="BR124" s="69"/>
      <c r="BS124" s="69"/>
      <c r="BT124" s="69"/>
      <c r="BU124" s="69"/>
      <c r="BV124" s="51"/>
      <c r="BW124" s="51"/>
      <c r="BX124" s="52"/>
      <c r="BY124" s="53"/>
      <c r="BZ124" s="130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2"/>
      <c r="CK124" s="130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2"/>
    </row>
    <row r="125" spans="1:99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0"/>
      <c r="S125" s="121"/>
      <c r="T125" s="122"/>
      <c r="U125" s="122"/>
      <c r="V125" s="122"/>
      <c r="W125" s="123"/>
      <c r="X125" s="86"/>
      <c r="Y125" s="87"/>
      <c r="Z125" s="87"/>
      <c r="AA125" s="87"/>
      <c r="AB125" s="87"/>
      <c r="AC125" s="87"/>
      <c r="AD125" s="45"/>
      <c r="AE125" s="48"/>
      <c r="AF125" s="86"/>
      <c r="AG125" s="87"/>
      <c r="AH125" s="87"/>
      <c r="AI125" s="87"/>
      <c r="AJ125" s="87"/>
      <c r="AK125" s="88"/>
      <c r="AL125" s="46"/>
      <c r="AM125" s="46"/>
      <c r="AN125" s="86"/>
      <c r="AO125" s="87"/>
      <c r="AP125" s="87"/>
      <c r="AQ125" s="87"/>
      <c r="AR125" s="87"/>
      <c r="AS125" s="87"/>
      <c r="AT125" s="87"/>
      <c r="AU125" s="88"/>
      <c r="AV125" s="46"/>
      <c r="AW125" s="46"/>
      <c r="AX125" s="46"/>
      <c r="AY125" s="86"/>
      <c r="AZ125" s="87"/>
      <c r="BA125" s="87"/>
      <c r="BB125" s="87"/>
      <c r="BC125" s="87"/>
      <c r="BD125" s="87"/>
      <c r="BE125" s="88"/>
      <c r="BF125" s="46"/>
      <c r="BG125" s="86"/>
      <c r="BH125" s="87"/>
      <c r="BI125" s="87"/>
      <c r="BJ125" s="87"/>
      <c r="BK125" s="87"/>
      <c r="BL125" s="87"/>
      <c r="BM125" s="87"/>
      <c r="BN125" s="88"/>
      <c r="BO125" s="68"/>
      <c r="BP125" s="69"/>
      <c r="BQ125" s="69"/>
      <c r="BR125" s="69"/>
      <c r="BS125" s="69"/>
      <c r="BT125" s="69"/>
      <c r="BU125" s="69"/>
      <c r="BV125" s="51"/>
      <c r="BW125" s="51"/>
      <c r="BX125" s="52"/>
      <c r="BY125" s="53"/>
      <c r="BZ125" s="130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2"/>
      <c r="CK125" s="130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2"/>
    </row>
    <row r="126" spans="1:99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0"/>
      <c r="S126" s="121"/>
      <c r="T126" s="122"/>
      <c r="U126" s="122"/>
      <c r="V126" s="122"/>
      <c r="W126" s="123"/>
      <c r="X126" s="86"/>
      <c r="Y126" s="87"/>
      <c r="Z126" s="87"/>
      <c r="AA126" s="87"/>
      <c r="AB126" s="87"/>
      <c r="AC126" s="87"/>
      <c r="AD126" s="45"/>
      <c r="AE126" s="48"/>
      <c r="AF126" s="86"/>
      <c r="AG126" s="87"/>
      <c r="AH126" s="87"/>
      <c r="AI126" s="87"/>
      <c r="AJ126" s="87"/>
      <c r="AK126" s="88"/>
      <c r="AL126" s="46"/>
      <c r="AM126" s="46"/>
      <c r="AN126" s="86"/>
      <c r="AO126" s="87"/>
      <c r="AP126" s="87"/>
      <c r="AQ126" s="87"/>
      <c r="AR126" s="87"/>
      <c r="AS126" s="87"/>
      <c r="AT126" s="87"/>
      <c r="AU126" s="88"/>
      <c r="AV126" s="46"/>
      <c r="AW126" s="46"/>
      <c r="AX126" s="46"/>
      <c r="AY126" s="86"/>
      <c r="AZ126" s="87"/>
      <c r="BA126" s="87"/>
      <c r="BB126" s="87"/>
      <c r="BC126" s="87"/>
      <c r="BD126" s="87"/>
      <c r="BE126" s="88"/>
      <c r="BF126" s="46"/>
      <c r="BG126" s="86"/>
      <c r="BH126" s="87"/>
      <c r="BI126" s="87"/>
      <c r="BJ126" s="87"/>
      <c r="BK126" s="87"/>
      <c r="BL126" s="87"/>
      <c r="BM126" s="87"/>
      <c r="BN126" s="88"/>
      <c r="BO126" s="68"/>
      <c r="BP126" s="69"/>
      <c r="BQ126" s="69"/>
      <c r="BR126" s="69"/>
      <c r="BS126" s="69"/>
      <c r="BT126" s="69"/>
      <c r="BU126" s="69"/>
      <c r="BV126" s="51"/>
      <c r="BW126" s="51"/>
      <c r="BX126" s="52"/>
      <c r="BY126" s="53"/>
      <c r="BZ126" s="130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2"/>
      <c r="CK126" s="130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2"/>
    </row>
    <row r="127" spans="1:99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50"/>
      <c r="S127" s="121"/>
      <c r="T127" s="122"/>
      <c r="U127" s="122"/>
      <c r="V127" s="122"/>
      <c r="W127" s="123"/>
      <c r="X127" s="86"/>
      <c r="Y127" s="87"/>
      <c r="Z127" s="87"/>
      <c r="AA127" s="87"/>
      <c r="AB127" s="87"/>
      <c r="AC127" s="87"/>
      <c r="AD127" s="45"/>
      <c r="AE127" s="48"/>
      <c r="AF127" s="86"/>
      <c r="AG127" s="87"/>
      <c r="AH127" s="87"/>
      <c r="AI127" s="87"/>
      <c r="AJ127" s="87"/>
      <c r="AK127" s="88"/>
      <c r="AL127" s="46"/>
      <c r="AM127" s="46"/>
      <c r="AN127" s="86"/>
      <c r="AO127" s="87"/>
      <c r="AP127" s="87"/>
      <c r="AQ127" s="87"/>
      <c r="AR127" s="87"/>
      <c r="AS127" s="87"/>
      <c r="AT127" s="87"/>
      <c r="AU127" s="88"/>
      <c r="AV127" s="46"/>
      <c r="AW127" s="46"/>
      <c r="AX127" s="46"/>
      <c r="AY127" s="86"/>
      <c r="AZ127" s="87"/>
      <c r="BA127" s="87"/>
      <c r="BB127" s="87"/>
      <c r="BC127" s="87"/>
      <c r="BD127" s="87"/>
      <c r="BE127" s="88"/>
      <c r="BF127" s="46"/>
      <c r="BG127" s="86"/>
      <c r="BH127" s="87"/>
      <c r="BI127" s="87"/>
      <c r="BJ127" s="87"/>
      <c r="BK127" s="87"/>
      <c r="BL127" s="87"/>
      <c r="BM127" s="87"/>
      <c r="BN127" s="88"/>
      <c r="BO127" s="68"/>
      <c r="BP127" s="69"/>
      <c r="BQ127" s="69"/>
      <c r="BR127" s="69"/>
      <c r="BS127" s="69"/>
      <c r="BT127" s="69"/>
      <c r="BU127" s="69"/>
      <c r="BV127" s="51"/>
      <c r="BW127" s="51"/>
      <c r="BX127" s="52"/>
      <c r="BY127" s="53"/>
      <c r="BZ127" s="130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2"/>
      <c r="CK127" s="130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2"/>
    </row>
    <row r="128" spans="1:99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50"/>
      <c r="S128" s="121"/>
      <c r="T128" s="122"/>
      <c r="U128" s="122"/>
      <c r="V128" s="122"/>
      <c r="W128" s="123"/>
      <c r="X128" s="86"/>
      <c r="Y128" s="87"/>
      <c r="Z128" s="87"/>
      <c r="AA128" s="87"/>
      <c r="AB128" s="87"/>
      <c r="AC128" s="87"/>
      <c r="AD128" s="45"/>
      <c r="AE128" s="48"/>
      <c r="AF128" s="86"/>
      <c r="AG128" s="87"/>
      <c r="AH128" s="87"/>
      <c r="AI128" s="87"/>
      <c r="AJ128" s="87"/>
      <c r="AK128" s="88"/>
      <c r="AL128" s="46"/>
      <c r="AM128" s="46"/>
      <c r="AN128" s="86"/>
      <c r="AO128" s="87"/>
      <c r="AP128" s="87"/>
      <c r="AQ128" s="87"/>
      <c r="AR128" s="87"/>
      <c r="AS128" s="87"/>
      <c r="AT128" s="87"/>
      <c r="AU128" s="88"/>
      <c r="AV128" s="46"/>
      <c r="AW128" s="46"/>
      <c r="AX128" s="46"/>
      <c r="AY128" s="86"/>
      <c r="AZ128" s="87"/>
      <c r="BA128" s="87"/>
      <c r="BB128" s="87"/>
      <c r="BC128" s="87"/>
      <c r="BD128" s="87"/>
      <c r="BE128" s="88"/>
      <c r="BF128" s="46"/>
      <c r="BG128" s="86"/>
      <c r="BH128" s="87"/>
      <c r="BI128" s="87"/>
      <c r="BJ128" s="87"/>
      <c r="BK128" s="87"/>
      <c r="BL128" s="87"/>
      <c r="BM128" s="87"/>
      <c r="BN128" s="88"/>
      <c r="BO128" s="68"/>
      <c r="BP128" s="69"/>
      <c r="BQ128" s="69"/>
      <c r="BR128" s="69"/>
      <c r="BS128" s="69"/>
      <c r="BT128" s="69"/>
      <c r="BU128" s="69"/>
      <c r="BV128" s="51"/>
      <c r="BW128" s="51"/>
      <c r="BX128" s="52"/>
      <c r="BY128" s="53"/>
      <c r="BZ128" s="130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2"/>
      <c r="CK128" s="130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2"/>
    </row>
    <row r="129" spans="1:99" ht="12.75" customHeight="1">
      <c r="A129" s="15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3"/>
      <c r="S129" s="71"/>
      <c r="T129" s="72"/>
      <c r="U129" s="72"/>
      <c r="V129" s="72"/>
      <c r="W129" s="73"/>
      <c r="X129" s="255"/>
      <c r="Y129" s="256"/>
      <c r="Z129" s="256"/>
      <c r="AA129" s="256"/>
      <c r="AB129" s="256"/>
      <c r="AC129" s="256"/>
      <c r="AD129" s="26"/>
      <c r="AE129" s="27"/>
      <c r="AF129" s="255"/>
      <c r="AG129" s="256"/>
      <c r="AH129" s="256"/>
      <c r="AI129" s="256"/>
      <c r="AJ129" s="256"/>
      <c r="AK129" s="257"/>
      <c r="AL129" s="59"/>
      <c r="AM129" s="59"/>
      <c r="AN129" s="255"/>
      <c r="AO129" s="256"/>
      <c r="AP129" s="256"/>
      <c r="AQ129" s="256"/>
      <c r="AR129" s="256"/>
      <c r="AS129" s="256"/>
      <c r="AT129" s="256"/>
      <c r="AU129" s="257"/>
      <c r="AV129" s="59"/>
      <c r="AW129" s="59"/>
      <c r="AX129" s="59"/>
      <c r="AY129" s="255"/>
      <c r="AZ129" s="256"/>
      <c r="BA129" s="256"/>
      <c r="BB129" s="256"/>
      <c r="BC129" s="256"/>
      <c r="BD129" s="256"/>
      <c r="BE129" s="257"/>
      <c r="BF129" s="59"/>
      <c r="BG129" s="255"/>
      <c r="BH129" s="256"/>
      <c r="BI129" s="256"/>
      <c r="BJ129" s="256"/>
      <c r="BK129" s="256"/>
      <c r="BL129" s="256"/>
      <c r="BM129" s="256"/>
      <c r="BN129" s="257"/>
      <c r="BO129" s="258"/>
      <c r="BP129" s="259"/>
      <c r="BQ129" s="259"/>
      <c r="BR129" s="259"/>
      <c r="BS129" s="259"/>
      <c r="BT129" s="259"/>
      <c r="BU129" s="259"/>
      <c r="BV129" s="259"/>
      <c r="BW129" s="259"/>
      <c r="BX129" s="260"/>
      <c r="BY129" s="60"/>
      <c r="BZ129" s="258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60"/>
      <c r="CK129" s="261"/>
      <c r="CL129" s="262"/>
      <c r="CM129" s="262"/>
      <c r="CN129" s="262"/>
      <c r="CO129" s="262"/>
      <c r="CP129" s="262"/>
      <c r="CQ129" s="262"/>
      <c r="CR129" s="262"/>
      <c r="CS129" s="262"/>
      <c r="CT129" s="262"/>
      <c r="CU129" s="263"/>
    </row>
    <row r="130" spans="1:99" ht="12.75">
      <c r="A130" s="133" t="s">
        <v>67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264">
        <f>BO128+BO127+BO126+BO125+BO124+BO123+BO129</f>
        <v>0</v>
      </c>
      <c r="BP130" s="264"/>
      <c r="BQ130" s="264"/>
      <c r="BR130" s="264"/>
      <c r="BS130" s="264"/>
      <c r="BT130" s="264"/>
      <c r="BU130" s="264"/>
      <c r="BV130" s="55"/>
      <c r="BW130" s="55"/>
      <c r="BX130" s="55"/>
      <c r="BY130" s="56" t="s">
        <v>27</v>
      </c>
      <c r="BZ130" s="264">
        <f>BZ129+BZ128+BZ127+BZ126+BZ125+BZ124+BZ123</f>
        <v>0</v>
      </c>
      <c r="CA130" s="264"/>
      <c r="CB130" s="264"/>
      <c r="CC130" s="264"/>
      <c r="CD130" s="264"/>
      <c r="CE130" s="264"/>
      <c r="CF130" s="264"/>
      <c r="CG130" s="264"/>
      <c r="CH130" s="264"/>
      <c r="CI130" s="264"/>
      <c r="CJ130" s="264"/>
      <c r="CK130" s="265">
        <f>CK129+CK128+CK127+CK126+CK125+CK124+CK123</f>
        <v>0</v>
      </c>
      <c r="CL130" s="266"/>
      <c r="CM130" s="266"/>
      <c r="CN130" s="266"/>
      <c r="CO130" s="266"/>
      <c r="CP130" s="266"/>
      <c r="CQ130" s="266"/>
      <c r="CR130" s="266"/>
      <c r="CS130" s="266"/>
      <c r="CT130" s="266"/>
      <c r="CU130" s="267"/>
    </row>
    <row r="131" spans="1:99" ht="12.75">
      <c r="A131" s="133" t="s">
        <v>27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5"/>
      <c r="BO131" s="240">
        <f>BO130</f>
        <v>0</v>
      </c>
      <c r="BP131" s="240"/>
      <c r="BQ131" s="240"/>
      <c r="BR131" s="240"/>
      <c r="BS131" s="240"/>
      <c r="BT131" s="240"/>
      <c r="BU131" s="240"/>
      <c r="BV131" s="57"/>
      <c r="BW131" s="57"/>
      <c r="BX131" s="57"/>
      <c r="BY131" s="58"/>
      <c r="BZ131" s="240">
        <f>BZ130</f>
        <v>0</v>
      </c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>
        <f>CK130</f>
        <v>0</v>
      </c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</row>
    <row r="132" spans="1:88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20"/>
      <c r="BP132" s="20"/>
      <c r="BQ132" s="20"/>
      <c r="BR132" s="20"/>
      <c r="BS132" s="20"/>
      <c r="BT132" s="20"/>
      <c r="BU132" s="6"/>
      <c r="BV132" s="6"/>
      <c r="BW132" s="6"/>
      <c r="BX132" s="6"/>
      <c r="BY132" s="1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</row>
    <row r="133" spans="1:99" ht="12.75">
      <c r="A133" s="126" t="s">
        <v>60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</row>
    <row r="134" spans="1:9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</row>
    <row r="135" spans="1:99" ht="12.75">
      <c r="A135" s="115" t="s">
        <v>22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7"/>
      <c r="S135" s="106" t="s">
        <v>66</v>
      </c>
      <c r="T135" s="107"/>
      <c r="U135" s="107"/>
      <c r="V135" s="107"/>
      <c r="W135" s="108"/>
      <c r="X135" s="177" t="s">
        <v>23</v>
      </c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21" t="s">
        <v>24</v>
      </c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3"/>
    </row>
    <row r="136" spans="1:99" ht="46.5" customHeight="1">
      <c r="A136" s="141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42"/>
      <c r="S136" s="143"/>
      <c r="T136" s="126"/>
      <c r="U136" s="126"/>
      <c r="V136" s="126"/>
      <c r="W136" s="144"/>
      <c r="X136" s="115" t="s">
        <v>43</v>
      </c>
      <c r="Y136" s="116"/>
      <c r="Z136" s="116"/>
      <c r="AA136" s="116"/>
      <c r="AB136" s="116"/>
      <c r="AC136" s="116"/>
      <c r="AD136" s="116"/>
      <c r="AE136" s="117"/>
      <c r="AF136" s="106" t="s">
        <v>44</v>
      </c>
      <c r="AG136" s="107"/>
      <c r="AH136" s="107"/>
      <c r="AI136" s="107"/>
      <c r="AJ136" s="107"/>
      <c r="AK136" s="107"/>
      <c r="AL136" s="107"/>
      <c r="AM136" s="108"/>
      <c r="AN136" s="106" t="s">
        <v>57</v>
      </c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8"/>
      <c r="AY136" s="106" t="s">
        <v>46</v>
      </c>
      <c r="AZ136" s="107"/>
      <c r="BA136" s="107"/>
      <c r="BB136" s="107"/>
      <c r="BC136" s="107"/>
      <c r="BD136" s="107"/>
      <c r="BE136" s="107"/>
      <c r="BF136" s="108"/>
      <c r="BG136" s="106" t="s">
        <v>34</v>
      </c>
      <c r="BH136" s="107"/>
      <c r="BI136" s="107"/>
      <c r="BJ136" s="107"/>
      <c r="BK136" s="107"/>
      <c r="BL136" s="107"/>
      <c r="BM136" s="107"/>
      <c r="BN136" s="108"/>
      <c r="BO136" s="104" t="s">
        <v>151</v>
      </c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24"/>
      <c r="BZ136" s="104" t="s">
        <v>149</v>
      </c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24"/>
      <c r="CK136" s="104" t="s">
        <v>150</v>
      </c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24"/>
    </row>
    <row r="137" spans="1:99" ht="18.75" customHeight="1">
      <c r="A137" s="118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20"/>
      <c r="S137" s="109"/>
      <c r="T137" s="110"/>
      <c r="U137" s="110"/>
      <c r="V137" s="110"/>
      <c r="W137" s="111"/>
      <c r="X137" s="118"/>
      <c r="Y137" s="119"/>
      <c r="Z137" s="119"/>
      <c r="AA137" s="119"/>
      <c r="AB137" s="119"/>
      <c r="AC137" s="119"/>
      <c r="AD137" s="119"/>
      <c r="AE137" s="120"/>
      <c r="AF137" s="109"/>
      <c r="AG137" s="110"/>
      <c r="AH137" s="110"/>
      <c r="AI137" s="110"/>
      <c r="AJ137" s="110"/>
      <c r="AK137" s="110"/>
      <c r="AL137" s="110"/>
      <c r="AM137" s="111"/>
      <c r="AN137" s="109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1"/>
      <c r="AY137" s="109"/>
      <c r="AZ137" s="110"/>
      <c r="BA137" s="110"/>
      <c r="BB137" s="110"/>
      <c r="BC137" s="110"/>
      <c r="BD137" s="110"/>
      <c r="BE137" s="110"/>
      <c r="BF137" s="111"/>
      <c r="BG137" s="109"/>
      <c r="BH137" s="110"/>
      <c r="BI137" s="110"/>
      <c r="BJ137" s="110"/>
      <c r="BK137" s="110"/>
      <c r="BL137" s="110"/>
      <c r="BM137" s="110"/>
      <c r="BN137" s="111"/>
      <c r="BO137" s="104" t="s">
        <v>25</v>
      </c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24"/>
      <c r="BZ137" s="121" t="s">
        <v>26</v>
      </c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3"/>
      <c r="CK137" s="121" t="s">
        <v>40</v>
      </c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3"/>
    </row>
    <row r="138" spans="1:99" ht="12.75">
      <c r="A138" s="121">
        <v>1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3"/>
      <c r="S138" s="177">
        <v>2</v>
      </c>
      <c r="T138" s="177"/>
      <c r="U138" s="177"/>
      <c r="V138" s="177"/>
      <c r="W138" s="177"/>
      <c r="X138" s="177">
        <v>3</v>
      </c>
      <c r="Y138" s="177"/>
      <c r="Z138" s="177"/>
      <c r="AA138" s="177"/>
      <c r="AB138" s="177"/>
      <c r="AC138" s="177"/>
      <c r="AD138" s="177"/>
      <c r="AE138" s="177"/>
      <c r="AF138" s="177">
        <v>4</v>
      </c>
      <c r="AG138" s="177"/>
      <c r="AH138" s="177"/>
      <c r="AI138" s="177"/>
      <c r="AJ138" s="177"/>
      <c r="AK138" s="177"/>
      <c r="AL138" s="177"/>
      <c r="AM138" s="177"/>
      <c r="AN138" s="177">
        <v>5</v>
      </c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>
        <v>6</v>
      </c>
      <c r="AZ138" s="177"/>
      <c r="BA138" s="177"/>
      <c r="BB138" s="177"/>
      <c r="BC138" s="177"/>
      <c r="BD138" s="177"/>
      <c r="BE138" s="177"/>
      <c r="BF138" s="177"/>
      <c r="BG138" s="121">
        <v>7</v>
      </c>
      <c r="BH138" s="122"/>
      <c r="BI138" s="122"/>
      <c r="BJ138" s="122"/>
      <c r="BK138" s="122"/>
      <c r="BL138" s="122"/>
      <c r="BM138" s="122"/>
      <c r="BN138" s="123"/>
      <c r="BO138" s="177">
        <v>8</v>
      </c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>
        <v>9</v>
      </c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21">
        <v>10</v>
      </c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3"/>
    </row>
    <row r="139" spans="1:99" ht="37.5" customHeight="1">
      <c r="A139" s="271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3"/>
      <c r="S139" s="191"/>
      <c r="T139" s="191"/>
      <c r="U139" s="191"/>
      <c r="V139" s="191"/>
      <c r="W139" s="191"/>
      <c r="X139" s="71"/>
      <c r="Y139" s="72"/>
      <c r="Z139" s="72"/>
      <c r="AA139" s="72"/>
      <c r="AB139" s="72"/>
      <c r="AC139" s="72"/>
      <c r="AD139" s="21"/>
      <c r="AE139" s="22"/>
      <c r="AF139" s="96"/>
      <c r="AG139" s="96"/>
      <c r="AH139" s="96"/>
      <c r="AI139" s="96"/>
      <c r="AJ139" s="96"/>
      <c r="AK139" s="96"/>
      <c r="AL139" s="18"/>
      <c r="AM139" s="18"/>
      <c r="AN139" s="96"/>
      <c r="AO139" s="96"/>
      <c r="AP139" s="96"/>
      <c r="AQ139" s="96"/>
      <c r="AR139" s="96"/>
      <c r="AS139" s="96"/>
      <c r="AT139" s="96"/>
      <c r="AU139" s="96"/>
      <c r="AV139" s="18"/>
      <c r="AW139" s="18"/>
      <c r="AX139" s="18"/>
      <c r="AY139" s="96"/>
      <c r="AZ139" s="96"/>
      <c r="BA139" s="96"/>
      <c r="BB139" s="96"/>
      <c r="BC139" s="96"/>
      <c r="BD139" s="96"/>
      <c r="BE139" s="96"/>
      <c r="BF139" s="18"/>
      <c r="BG139" s="71"/>
      <c r="BH139" s="72"/>
      <c r="BI139" s="72"/>
      <c r="BJ139" s="72"/>
      <c r="BK139" s="72"/>
      <c r="BL139" s="72"/>
      <c r="BM139" s="72"/>
      <c r="BN139" s="73"/>
      <c r="BO139" s="268"/>
      <c r="BP139" s="268"/>
      <c r="BQ139" s="268"/>
      <c r="BR139" s="268"/>
      <c r="BS139" s="268"/>
      <c r="BT139" s="268"/>
      <c r="BU139" s="268"/>
      <c r="BV139" s="268"/>
      <c r="BW139" s="268"/>
      <c r="BX139" s="268"/>
      <c r="BY139" s="53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268"/>
      <c r="CL139" s="269"/>
      <c r="CM139" s="269"/>
      <c r="CN139" s="269"/>
      <c r="CO139" s="269"/>
      <c r="CP139" s="269"/>
      <c r="CQ139" s="269"/>
      <c r="CR139" s="269"/>
      <c r="CS139" s="269"/>
      <c r="CT139" s="269"/>
      <c r="CU139" s="269"/>
    </row>
    <row r="140" spans="1:99" ht="12.75">
      <c r="A140" s="133" t="s">
        <v>67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5"/>
      <c r="X140" s="71"/>
      <c r="Y140" s="72"/>
      <c r="Z140" s="72"/>
      <c r="AA140" s="72"/>
      <c r="AB140" s="72"/>
      <c r="AC140" s="72"/>
      <c r="AD140" s="21"/>
      <c r="AE140" s="22"/>
      <c r="AF140" s="96"/>
      <c r="AG140" s="96"/>
      <c r="AH140" s="96"/>
      <c r="AI140" s="96"/>
      <c r="AJ140" s="96"/>
      <c r="AK140" s="96"/>
      <c r="AL140" s="18"/>
      <c r="AM140" s="18"/>
      <c r="AN140" s="96"/>
      <c r="AO140" s="96"/>
      <c r="AP140" s="96"/>
      <c r="AQ140" s="96"/>
      <c r="AR140" s="96"/>
      <c r="AS140" s="96"/>
      <c r="AT140" s="96"/>
      <c r="AU140" s="96"/>
      <c r="AV140" s="18"/>
      <c r="AW140" s="18"/>
      <c r="AX140" s="18"/>
      <c r="AY140" s="96"/>
      <c r="AZ140" s="96"/>
      <c r="BA140" s="96"/>
      <c r="BB140" s="96"/>
      <c r="BC140" s="96"/>
      <c r="BD140" s="96"/>
      <c r="BE140" s="96"/>
      <c r="BF140" s="18"/>
      <c r="BG140" s="71"/>
      <c r="BH140" s="72"/>
      <c r="BI140" s="72"/>
      <c r="BJ140" s="72"/>
      <c r="BK140" s="72"/>
      <c r="BL140" s="72"/>
      <c r="BM140" s="72"/>
      <c r="BN140" s="73"/>
      <c r="BO140" s="240">
        <f>BO139</f>
        <v>0</v>
      </c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54"/>
      <c r="BZ140" s="234">
        <f>BZ139</f>
        <v>0</v>
      </c>
      <c r="CA140" s="234"/>
      <c r="CB140" s="234"/>
      <c r="CC140" s="234"/>
      <c r="CD140" s="234"/>
      <c r="CE140" s="234"/>
      <c r="CF140" s="234"/>
      <c r="CG140" s="234"/>
      <c r="CH140" s="234"/>
      <c r="CI140" s="234"/>
      <c r="CJ140" s="234"/>
      <c r="CK140" s="240">
        <f>CK139</f>
        <v>0</v>
      </c>
      <c r="CL140" s="275"/>
      <c r="CM140" s="275"/>
      <c r="CN140" s="275"/>
      <c r="CO140" s="275"/>
      <c r="CP140" s="275"/>
      <c r="CQ140" s="275"/>
      <c r="CR140" s="275"/>
      <c r="CS140" s="275"/>
      <c r="CT140" s="275"/>
      <c r="CU140" s="275"/>
    </row>
    <row r="141" spans="1:99" ht="12.75">
      <c r="A141" s="133" t="s">
        <v>27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5"/>
      <c r="BO141" s="240">
        <f>BO140</f>
        <v>0</v>
      </c>
      <c r="BP141" s="240"/>
      <c r="BQ141" s="240"/>
      <c r="BR141" s="240"/>
      <c r="BS141" s="240"/>
      <c r="BT141" s="240"/>
      <c r="BU141" s="240"/>
      <c r="BV141" s="240"/>
      <c r="BW141" s="240"/>
      <c r="BX141" s="240"/>
      <c r="BY141" s="240"/>
      <c r="BZ141" s="234">
        <f>BZ140</f>
        <v>0</v>
      </c>
      <c r="CA141" s="234"/>
      <c r="CB141" s="234"/>
      <c r="CC141" s="234"/>
      <c r="CD141" s="234"/>
      <c r="CE141" s="234"/>
      <c r="CF141" s="234"/>
      <c r="CG141" s="234"/>
      <c r="CH141" s="234"/>
      <c r="CI141" s="234"/>
      <c r="CJ141" s="234"/>
      <c r="CK141" s="240">
        <f>CK140</f>
        <v>0</v>
      </c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40"/>
    </row>
    <row r="142" spans="1:99" ht="12.75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199"/>
      <c r="BP142" s="199"/>
      <c r="BQ142" s="199"/>
      <c r="BR142" s="199"/>
      <c r="BS142" s="199"/>
      <c r="BT142" s="199"/>
      <c r="BU142" s="6"/>
      <c r="BV142" s="6"/>
      <c r="BW142" s="6"/>
      <c r="BX142" s="6"/>
      <c r="BY142" s="10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</row>
    <row r="143" spans="1:88" ht="139.5" customHeight="1" hidden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20"/>
      <c r="BP143" s="20"/>
      <c r="BQ143" s="20"/>
      <c r="BR143" s="20"/>
      <c r="BS143" s="20"/>
      <c r="BT143" s="20"/>
      <c r="BU143" s="6"/>
      <c r="BV143" s="6"/>
      <c r="BW143" s="6"/>
      <c r="BX143" s="6"/>
      <c r="BY143" s="1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</row>
    <row r="144" spans="1:99" ht="24.75" customHeight="1">
      <c r="A144" s="126" t="s">
        <v>61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5"/>
      <c r="CU144" s="5"/>
    </row>
    <row r="145" spans="1:99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</row>
    <row r="146" spans="1:99" s="11" customFormat="1" ht="11.25" customHeight="1">
      <c r="A146" s="115" t="s">
        <v>22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7"/>
      <c r="S146" s="106" t="s">
        <v>66</v>
      </c>
      <c r="T146" s="107"/>
      <c r="U146" s="107"/>
      <c r="V146" s="107"/>
      <c r="W146" s="108"/>
      <c r="X146" s="177" t="s">
        <v>23</v>
      </c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21" t="s">
        <v>24</v>
      </c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3"/>
    </row>
    <row r="147" spans="1:99" ht="48" customHeight="1">
      <c r="A147" s="141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42"/>
      <c r="S147" s="143"/>
      <c r="T147" s="126"/>
      <c r="U147" s="126"/>
      <c r="V147" s="126"/>
      <c r="W147" s="144"/>
      <c r="X147" s="115" t="s">
        <v>43</v>
      </c>
      <c r="Y147" s="116"/>
      <c r="Z147" s="116"/>
      <c r="AA147" s="116"/>
      <c r="AB147" s="116"/>
      <c r="AC147" s="116"/>
      <c r="AD147" s="116"/>
      <c r="AE147" s="117"/>
      <c r="AF147" s="106" t="s">
        <v>44</v>
      </c>
      <c r="AG147" s="107"/>
      <c r="AH147" s="107"/>
      <c r="AI147" s="107"/>
      <c r="AJ147" s="107"/>
      <c r="AK147" s="107"/>
      <c r="AL147" s="107"/>
      <c r="AM147" s="108"/>
      <c r="AN147" s="106" t="s">
        <v>57</v>
      </c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8"/>
      <c r="AY147" s="106" t="s">
        <v>46</v>
      </c>
      <c r="AZ147" s="107"/>
      <c r="BA147" s="107"/>
      <c r="BB147" s="107"/>
      <c r="BC147" s="107"/>
      <c r="BD147" s="107"/>
      <c r="BE147" s="107"/>
      <c r="BF147" s="108"/>
      <c r="BG147" s="106" t="s">
        <v>34</v>
      </c>
      <c r="BH147" s="107"/>
      <c r="BI147" s="107"/>
      <c r="BJ147" s="107"/>
      <c r="BK147" s="107"/>
      <c r="BL147" s="107"/>
      <c r="BM147" s="107"/>
      <c r="BN147" s="108"/>
      <c r="BO147" s="104" t="s">
        <v>151</v>
      </c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24"/>
      <c r="BZ147" s="104" t="s">
        <v>149</v>
      </c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24"/>
      <c r="CK147" s="104" t="s">
        <v>150</v>
      </c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24"/>
    </row>
    <row r="148" spans="1:99" ht="20.25" customHeight="1">
      <c r="A148" s="118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20"/>
      <c r="S148" s="109"/>
      <c r="T148" s="110"/>
      <c r="U148" s="110"/>
      <c r="V148" s="110"/>
      <c r="W148" s="111"/>
      <c r="X148" s="118"/>
      <c r="Y148" s="119"/>
      <c r="Z148" s="119"/>
      <c r="AA148" s="119"/>
      <c r="AB148" s="119"/>
      <c r="AC148" s="119"/>
      <c r="AD148" s="119"/>
      <c r="AE148" s="120"/>
      <c r="AF148" s="109"/>
      <c r="AG148" s="110"/>
      <c r="AH148" s="110"/>
      <c r="AI148" s="110"/>
      <c r="AJ148" s="110"/>
      <c r="AK148" s="110"/>
      <c r="AL148" s="110"/>
      <c r="AM148" s="111"/>
      <c r="AN148" s="109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1"/>
      <c r="AY148" s="109"/>
      <c r="AZ148" s="110"/>
      <c r="BA148" s="110"/>
      <c r="BB148" s="110"/>
      <c r="BC148" s="110"/>
      <c r="BD148" s="110"/>
      <c r="BE148" s="110"/>
      <c r="BF148" s="111"/>
      <c r="BG148" s="109"/>
      <c r="BH148" s="110"/>
      <c r="BI148" s="110"/>
      <c r="BJ148" s="110"/>
      <c r="BK148" s="110"/>
      <c r="BL148" s="110"/>
      <c r="BM148" s="110"/>
      <c r="BN148" s="111"/>
      <c r="BO148" s="104" t="s">
        <v>25</v>
      </c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24"/>
      <c r="BZ148" s="121" t="s">
        <v>26</v>
      </c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3"/>
      <c r="CK148" s="121" t="s">
        <v>40</v>
      </c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3"/>
    </row>
    <row r="149" spans="1:99" ht="12.75" customHeight="1">
      <c r="A149" s="121">
        <v>1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3"/>
      <c r="S149" s="177">
        <v>2</v>
      </c>
      <c r="T149" s="177"/>
      <c r="U149" s="177"/>
      <c r="V149" s="177"/>
      <c r="W149" s="177"/>
      <c r="X149" s="177">
        <v>3</v>
      </c>
      <c r="Y149" s="177"/>
      <c r="Z149" s="177"/>
      <c r="AA149" s="177"/>
      <c r="AB149" s="177"/>
      <c r="AC149" s="177"/>
      <c r="AD149" s="177"/>
      <c r="AE149" s="177"/>
      <c r="AF149" s="177">
        <v>4</v>
      </c>
      <c r="AG149" s="177"/>
      <c r="AH149" s="177"/>
      <c r="AI149" s="177"/>
      <c r="AJ149" s="177"/>
      <c r="AK149" s="177"/>
      <c r="AL149" s="177"/>
      <c r="AM149" s="177"/>
      <c r="AN149" s="177">
        <v>5</v>
      </c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>
        <v>6</v>
      </c>
      <c r="AZ149" s="177"/>
      <c r="BA149" s="177"/>
      <c r="BB149" s="177"/>
      <c r="BC149" s="177"/>
      <c r="BD149" s="177"/>
      <c r="BE149" s="177"/>
      <c r="BF149" s="177"/>
      <c r="BG149" s="121">
        <v>7</v>
      </c>
      <c r="BH149" s="122"/>
      <c r="BI149" s="122"/>
      <c r="BJ149" s="122"/>
      <c r="BK149" s="122"/>
      <c r="BL149" s="122"/>
      <c r="BM149" s="122"/>
      <c r="BN149" s="123"/>
      <c r="BO149" s="177">
        <v>8</v>
      </c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>
        <v>9</v>
      </c>
      <c r="CA149" s="177"/>
      <c r="CB149" s="177"/>
      <c r="CC149" s="177"/>
      <c r="CD149" s="177"/>
      <c r="CE149" s="177"/>
      <c r="CF149" s="177"/>
      <c r="CG149" s="177"/>
      <c r="CH149" s="177"/>
      <c r="CI149" s="177"/>
      <c r="CJ149" s="177"/>
      <c r="CK149" s="121">
        <v>10</v>
      </c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3"/>
    </row>
    <row r="150" spans="1:99" ht="12.75">
      <c r="A150" s="179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1"/>
      <c r="S150" s="230"/>
      <c r="T150" s="230"/>
      <c r="U150" s="230"/>
      <c r="V150" s="230"/>
      <c r="W150" s="230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186"/>
      <c r="AZ150" s="186"/>
      <c r="BA150" s="186"/>
      <c r="BB150" s="186"/>
      <c r="BC150" s="186"/>
      <c r="BD150" s="186"/>
      <c r="BE150" s="186"/>
      <c r="BF150" s="186"/>
      <c r="BG150" s="231"/>
      <c r="BH150" s="232"/>
      <c r="BI150" s="232"/>
      <c r="BJ150" s="232"/>
      <c r="BK150" s="232"/>
      <c r="BL150" s="232"/>
      <c r="BM150" s="232"/>
      <c r="BN150" s="233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133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5"/>
    </row>
    <row r="151" spans="1:99" ht="12.75">
      <c r="A151" s="194" t="s">
        <v>67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246"/>
      <c r="BP151" s="247"/>
      <c r="BQ151" s="247"/>
      <c r="BR151" s="247"/>
      <c r="BS151" s="247"/>
      <c r="BT151" s="247"/>
      <c r="BU151" s="247"/>
      <c r="BV151" s="6"/>
      <c r="BW151" s="6"/>
      <c r="BX151" s="6"/>
      <c r="BY151" s="10"/>
      <c r="BZ151" s="274"/>
      <c r="CA151" s="274"/>
      <c r="CB151" s="274"/>
      <c r="CC151" s="274"/>
      <c r="CD151" s="274"/>
      <c r="CE151" s="274"/>
      <c r="CF151" s="274"/>
      <c r="CG151" s="274"/>
      <c r="CH151" s="274"/>
      <c r="CI151" s="274"/>
      <c r="CJ151" s="274"/>
      <c r="CK151" s="141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42"/>
    </row>
    <row r="152" spans="1:99" ht="12.75">
      <c r="A152" s="133" t="s">
        <v>27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5"/>
      <c r="BO152" s="241"/>
      <c r="BP152" s="241"/>
      <c r="BQ152" s="241"/>
      <c r="BR152" s="241"/>
      <c r="BS152" s="241"/>
      <c r="BT152" s="241"/>
      <c r="BU152" s="241"/>
      <c r="BV152" s="41"/>
      <c r="BW152" s="41"/>
      <c r="BX152" s="41"/>
      <c r="BY152" s="49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</row>
    <row r="153" spans="1:88" ht="12.75">
      <c r="A153" s="47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20"/>
      <c r="BP153" s="20"/>
      <c r="BQ153" s="20"/>
      <c r="BR153" s="20"/>
      <c r="BS153" s="20"/>
      <c r="BT153" s="20"/>
      <c r="BU153" s="6"/>
      <c r="BV153" s="6"/>
      <c r="BW153" s="6"/>
      <c r="BX153" s="6"/>
      <c r="BY153" s="1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</row>
    <row r="154" spans="1:99" ht="12.75">
      <c r="A154" s="126" t="s">
        <v>62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26"/>
      <c r="CT154" s="126"/>
      <c r="CU154" s="126"/>
    </row>
    <row r="155" spans="1:99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</row>
    <row r="156" spans="1:99" ht="12.75">
      <c r="A156" s="104" t="s">
        <v>63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24"/>
      <c r="AD156" s="106" t="s">
        <v>152</v>
      </c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8"/>
      <c r="BF156" s="42"/>
      <c r="BG156" s="42"/>
      <c r="BH156" s="106" t="s">
        <v>153</v>
      </c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8"/>
      <c r="CE156" s="106" t="s">
        <v>154</v>
      </c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8"/>
    </row>
    <row r="157" spans="1:99" ht="12.75">
      <c r="A157" s="104" t="s">
        <v>64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24"/>
      <c r="R157" s="104" t="s">
        <v>65</v>
      </c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9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1"/>
      <c r="BF157" s="42"/>
      <c r="BG157" s="42"/>
      <c r="BH157" s="109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1"/>
      <c r="CE157" s="109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1"/>
    </row>
    <row r="158" spans="1:99" ht="12.75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24"/>
      <c r="R158" s="104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4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24"/>
      <c r="BF158" s="42"/>
      <c r="BG158" s="42"/>
      <c r="BH158" s="104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24"/>
      <c r="CE158" s="104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24"/>
    </row>
    <row r="159" spans="1:99" ht="12.75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24"/>
      <c r="R159" s="104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4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24"/>
      <c r="BF159" s="42"/>
      <c r="BG159" s="42"/>
      <c r="BH159" s="104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24"/>
      <c r="CE159" s="104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24"/>
    </row>
    <row r="160" spans="1:99" ht="12.75">
      <c r="A160" s="104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24"/>
      <c r="R160" s="104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4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24"/>
      <c r="BF160" s="42"/>
      <c r="BG160" s="42"/>
      <c r="BH160" s="104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24"/>
      <c r="CE160" s="104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24"/>
    </row>
    <row r="161" spans="1:9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</row>
    <row r="162" spans="1:99" ht="12.75">
      <c r="A162" s="190" t="s">
        <v>35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</row>
    <row r="163" spans="1:99" ht="12.75">
      <c r="A163" s="190" t="s">
        <v>36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19" t="s">
        <v>119</v>
      </c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26"/>
      <c r="AG163" s="126"/>
      <c r="AH163" s="126"/>
      <c r="AI163" s="126"/>
      <c r="AJ163" s="126"/>
      <c r="AK163" s="126"/>
      <c r="AL163" s="126"/>
      <c r="AM163" s="126"/>
      <c r="AN163" s="126" t="s">
        <v>41</v>
      </c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19" t="s">
        <v>126</v>
      </c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19"/>
      <c r="BU163" s="119"/>
      <c r="BV163" s="119"/>
      <c r="BW163" s="119"/>
      <c r="BX163" s="119"/>
      <c r="BY163" s="119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</row>
    <row r="164" spans="1:99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 t="s">
        <v>37</v>
      </c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 t="s">
        <v>3</v>
      </c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 t="s">
        <v>4</v>
      </c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</row>
    <row r="165" spans="1:99" ht="12.7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93"/>
      <c r="T165" s="193"/>
      <c r="U165" s="193"/>
      <c r="V165" s="193"/>
      <c r="W165" s="193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99"/>
      <c r="CA165" s="199"/>
      <c r="CB165" s="199"/>
      <c r="CC165" s="199"/>
      <c r="CD165" s="199"/>
      <c r="CE165" s="199"/>
      <c r="CF165" s="199"/>
      <c r="CG165" s="199"/>
      <c r="CH165" s="199"/>
      <c r="CI165" s="199"/>
      <c r="CJ165" s="199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</row>
    <row r="166" spans="1:99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30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6"/>
      <c r="AG166" s="6"/>
      <c r="AH166" s="6"/>
      <c r="AI166" s="6"/>
      <c r="AJ166" s="6"/>
      <c r="AK166" s="6"/>
      <c r="AL166" s="6"/>
      <c r="AM166" s="6"/>
      <c r="AN166" s="6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</row>
    <row r="167" spans="1:88" ht="12.7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29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6"/>
      <c r="AG167" s="6"/>
      <c r="AH167" s="6"/>
      <c r="AI167" s="6"/>
      <c r="AJ167" s="6"/>
      <c r="AK167" s="6"/>
      <c r="AL167" s="6"/>
      <c r="AM167" s="6"/>
      <c r="AN167" s="6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</row>
    <row r="168" spans="1:88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1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</row>
    <row r="169" spans="1:99" ht="12.75" customHeight="1">
      <c r="A169" s="254" t="s">
        <v>38</v>
      </c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31"/>
      <c r="S169" s="119" t="s">
        <v>120</v>
      </c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31"/>
      <c r="AG169" s="31"/>
      <c r="AH169" s="31"/>
      <c r="AI169" s="31"/>
      <c r="AJ169" s="31"/>
      <c r="AK169" s="31"/>
      <c r="AL169" s="31"/>
      <c r="AM169" s="31"/>
      <c r="AN169" s="126" t="s">
        <v>41</v>
      </c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19" t="s">
        <v>174</v>
      </c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88" t="s">
        <v>121</v>
      </c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31"/>
      <c r="CN169" s="31"/>
      <c r="CO169" s="31"/>
      <c r="CP169" s="31"/>
      <c r="CQ169" s="31"/>
      <c r="CR169" s="31"/>
      <c r="CS169" s="31"/>
      <c r="CT169" s="31"/>
      <c r="CU169" s="31"/>
    </row>
    <row r="170" spans="1:9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5" t="s">
        <v>37</v>
      </c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"/>
      <c r="AG170" s="12"/>
      <c r="AH170" s="12"/>
      <c r="AI170" s="12"/>
      <c r="AJ170" s="12"/>
      <c r="AK170" s="12"/>
      <c r="AL170" s="12"/>
      <c r="AM170" s="12"/>
      <c r="AN170" s="125" t="s">
        <v>3</v>
      </c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 t="s">
        <v>4</v>
      </c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 t="s">
        <v>39</v>
      </c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"/>
      <c r="CN170" s="12"/>
      <c r="CO170" s="12"/>
      <c r="CP170" s="12"/>
      <c r="CQ170" s="12"/>
      <c r="CR170" s="12"/>
      <c r="CS170" s="12"/>
      <c r="CT170" s="12"/>
      <c r="CU170" s="12"/>
    </row>
    <row r="171" spans="1:99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</row>
    <row r="172" spans="1:99" ht="12.75" customHeight="1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92"/>
      <c r="BA172" s="192"/>
      <c r="BB172" s="192"/>
      <c r="BC172" s="192"/>
      <c r="BD172" s="192"/>
      <c r="BE172" s="192"/>
      <c r="BF172" s="192"/>
      <c r="BG172" s="125"/>
      <c r="BH172" s="125"/>
      <c r="BI172" s="125"/>
      <c r="BJ172" s="125"/>
      <c r="BK172" s="125"/>
      <c r="BL172" s="125"/>
      <c r="BM172" s="125"/>
      <c r="BN172" s="125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</row>
    <row r="173" spans="1:99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30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</row>
    <row r="174" spans="1:99" ht="12.75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93"/>
      <c r="T174" s="193"/>
      <c r="U174" s="193"/>
      <c r="V174" s="193"/>
      <c r="W174" s="193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88"/>
      <c r="BP174" s="188"/>
      <c r="BQ174" s="188"/>
      <c r="BR174" s="188"/>
      <c r="BS174" s="188"/>
      <c r="BT174" s="188"/>
      <c r="BU174" s="188"/>
      <c r="BV174" s="188"/>
      <c r="BW174" s="188"/>
      <c r="BX174" s="188"/>
      <c r="BY174" s="188"/>
      <c r="BZ174" s="199"/>
      <c r="CA174" s="199"/>
      <c r="CB174" s="199"/>
      <c r="CC174" s="199"/>
      <c r="CD174" s="199"/>
      <c r="CE174" s="199"/>
      <c r="CF174" s="199"/>
      <c r="CG174" s="199"/>
      <c r="CH174" s="199"/>
      <c r="CI174" s="199"/>
      <c r="CJ174" s="199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</row>
    <row r="175" spans="1:99" ht="12.7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4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</row>
    <row r="176" spans="1:8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4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</row>
    <row r="177" spans="1:88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3"/>
      <c r="T177" s="3"/>
      <c r="U177" s="3"/>
      <c r="V177" s="3"/>
      <c r="W177" s="3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4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</row>
    <row r="178" spans="1:99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</row>
    <row r="179" spans="1:99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</row>
    <row r="180" spans="1:99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</row>
    <row r="181" spans="1:99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253"/>
      <c r="BA181" s="253"/>
      <c r="BB181" s="253"/>
      <c r="BC181" s="253"/>
      <c r="BD181" s="253"/>
      <c r="BE181" s="253"/>
      <c r="BF181" s="253"/>
      <c r="BG181" s="125"/>
      <c r="BH181" s="125"/>
      <c r="BI181" s="125"/>
      <c r="BJ181" s="125"/>
      <c r="BK181" s="125"/>
      <c r="BL181" s="125"/>
      <c r="BM181" s="125"/>
      <c r="BN181" s="125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</row>
    <row r="182" spans="1:99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</row>
    <row r="183" spans="1:99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93"/>
      <c r="T183" s="193"/>
      <c r="U183" s="193"/>
      <c r="V183" s="193"/>
      <c r="W183" s="193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188"/>
      <c r="AT183" s="188"/>
      <c r="AU183" s="188"/>
      <c r="AV183" s="188"/>
      <c r="AW183" s="188"/>
      <c r="AX183" s="188"/>
      <c r="AY183" s="188"/>
      <c r="AZ183" s="188"/>
      <c r="BA183" s="188"/>
      <c r="BB183" s="188"/>
      <c r="BC183" s="188"/>
      <c r="BD183" s="188"/>
      <c r="BE183" s="188"/>
      <c r="BF183" s="188"/>
      <c r="BG183" s="188"/>
      <c r="BH183" s="188"/>
      <c r="BI183" s="188"/>
      <c r="BJ183" s="188"/>
      <c r="BK183" s="188"/>
      <c r="BL183" s="188"/>
      <c r="BM183" s="188"/>
      <c r="BN183" s="188"/>
      <c r="BO183" s="188"/>
      <c r="BP183" s="188"/>
      <c r="BQ183" s="188"/>
      <c r="BR183" s="188"/>
      <c r="BS183" s="188"/>
      <c r="BT183" s="188"/>
      <c r="BU183" s="188"/>
      <c r="BV183" s="188"/>
      <c r="BW183" s="188"/>
      <c r="BX183" s="188"/>
      <c r="BY183" s="188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1"/>
      <c r="CL183" s="201"/>
      <c r="CM183" s="201"/>
      <c r="CN183" s="201"/>
      <c r="CO183" s="201"/>
      <c r="CP183" s="201"/>
      <c r="CQ183" s="201"/>
      <c r="CR183" s="201"/>
      <c r="CS183" s="201"/>
      <c r="CT183" s="201"/>
      <c r="CU183" s="201"/>
    </row>
    <row r="184" spans="1:99" ht="12.7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4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</row>
    <row r="185" spans="1:88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3"/>
      <c r="L185" s="125"/>
      <c r="M185" s="125"/>
      <c r="N185" s="125"/>
      <c r="O185" s="125"/>
      <c r="P185" s="125"/>
      <c r="Q185" s="125"/>
      <c r="R185" s="125"/>
      <c r="S185" s="3"/>
      <c r="T185" s="3"/>
      <c r="U185" s="3"/>
      <c r="V185" s="3"/>
      <c r="W185" s="3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4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</row>
    <row r="186" spans="1:88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3"/>
      <c r="L186" s="125"/>
      <c r="M186" s="125"/>
      <c r="N186" s="125"/>
      <c r="O186" s="125"/>
      <c r="P186" s="125"/>
      <c r="Q186" s="125"/>
      <c r="R186" s="125"/>
      <c r="S186" s="3"/>
      <c r="T186" s="3"/>
      <c r="U186" s="3"/>
      <c r="V186" s="3"/>
      <c r="W186" s="3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4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</row>
    <row r="187" spans="1:88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1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</row>
    <row r="188" spans="1:88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29"/>
      <c r="S188" s="29"/>
      <c r="T188" s="29"/>
      <c r="U188" s="29"/>
      <c r="V188" s="29"/>
      <c r="W188" s="29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1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</row>
    <row r="189" spans="1:88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1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</row>
    <row r="190" spans="1:88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1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</row>
    <row r="191" spans="1:88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1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</row>
    <row r="192" spans="1:88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1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</row>
    <row r="193" spans="1:88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1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</row>
    <row r="194" spans="1:88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1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</row>
    <row r="195" spans="1:88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1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</row>
    <row r="196" spans="1:88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1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</row>
    <row r="197" spans="1:88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1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</row>
    <row r="198" spans="1:88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1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</row>
    <row r="199" spans="1:88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1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</row>
    <row r="200" spans="1:88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1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</row>
    <row r="201" spans="1:88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1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</row>
    <row r="202" spans="1:88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1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</row>
    <row r="203" spans="1:88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1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</row>
    <row r="204" spans="1:88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1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</row>
    <row r="205" spans="1:88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1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</row>
    <row r="206" spans="1:88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1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</row>
    <row r="207" spans="1:88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1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</row>
    <row r="208" spans="1:88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1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</row>
    <row r="209" spans="1:88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1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</row>
    <row r="210" spans="1:88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1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</row>
    <row r="211" spans="1:88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1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</row>
    <row r="212" spans="1:88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1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</row>
    <row r="213" spans="1:88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1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</row>
    <row r="215" spans="1:10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8" spans="1:13" ht="29.2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56" ht="12.75" customHeight="1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3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</row>
    <row r="220" spans="1:67" ht="27" customHeight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30"/>
      <c r="BI220" s="252"/>
      <c r="BJ220" s="252"/>
      <c r="BK220" s="252"/>
      <c r="BL220" s="252"/>
      <c r="BM220" s="252"/>
      <c r="BN220" s="252"/>
      <c r="BO220" s="252"/>
    </row>
    <row r="222" spans="1:29" ht="12.75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</row>
  </sheetData>
  <sheetProtection/>
  <mergeCells count="1278">
    <mergeCell ref="BZ112:CJ112"/>
    <mergeCell ref="CK112:CU112"/>
    <mergeCell ref="BZ101:CJ101"/>
    <mergeCell ref="CK101:CU101"/>
    <mergeCell ref="A112:R112"/>
    <mergeCell ref="S112:W112"/>
    <mergeCell ref="X112:AD112"/>
    <mergeCell ref="AF112:AK112"/>
    <mergeCell ref="AN112:AU112"/>
    <mergeCell ref="AY112:BE112"/>
    <mergeCell ref="BH112:BN112"/>
    <mergeCell ref="BO112:BU112"/>
    <mergeCell ref="CK91:CU91"/>
    <mergeCell ref="A101:R101"/>
    <mergeCell ref="S101:W101"/>
    <mergeCell ref="X101:AD101"/>
    <mergeCell ref="AF101:AK101"/>
    <mergeCell ref="AN101:AU101"/>
    <mergeCell ref="AY101:BE101"/>
    <mergeCell ref="BH101:BN101"/>
    <mergeCell ref="BO101:BU101"/>
    <mergeCell ref="BZ103:CJ103"/>
    <mergeCell ref="CK103:CU103"/>
    <mergeCell ref="A91:R91"/>
    <mergeCell ref="S91:W91"/>
    <mergeCell ref="X91:AD91"/>
    <mergeCell ref="AF91:AK91"/>
    <mergeCell ref="AN91:AU91"/>
    <mergeCell ref="AY91:BE91"/>
    <mergeCell ref="BH91:BN91"/>
    <mergeCell ref="BO91:BU91"/>
    <mergeCell ref="BZ73:CJ73"/>
    <mergeCell ref="CK73:CU73"/>
    <mergeCell ref="A103:R103"/>
    <mergeCell ref="S103:W103"/>
    <mergeCell ref="X103:AD103"/>
    <mergeCell ref="AF103:AK103"/>
    <mergeCell ref="AN103:AU103"/>
    <mergeCell ref="AY103:BE103"/>
    <mergeCell ref="BH103:BN103"/>
    <mergeCell ref="BO103:BU103"/>
    <mergeCell ref="CI35:CP35"/>
    <mergeCell ref="CQ35:CU35"/>
    <mergeCell ref="A73:R73"/>
    <mergeCell ref="S73:W73"/>
    <mergeCell ref="X73:AD73"/>
    <mergeCell ref="AF73:AK73"/>
    <mergeCell ref="AN73:AU73"/>
    <mergeCell ref="AY73:BE73"/>
    <mergeCell ref="BH73:BN73"/>
    <mergeCell ref="BO73:BU73"/>
    <mergeCell ref="AY99:BE99"/>
    <mergeCell ref="BH99:BN99"/>
    <mergeCell ref="BO99:BU99"/>
    <mergeCell ref="BZ99:CJ99"/>
    <mergeCell ref="CK99:CU99"/>
    <mergeCell ref="A35:E35"/>
    <mergeCell ref="F35:L35"/>
    <mergeCell ref="M35:Q35"/>
    <mergeCell ref="S35:W35"/>
    <mergeCell ref="X35:AG35"/>
    <mergeCell ref="BG77:BN77"/>
    <mergeCell ref="BO77:BY77"/>
    <mergeCell ref="BZ77:CJ77"/>
    <mergeCell ref="CK77:CU77"/>
    <mergeCell ref="A99:R99"/>
    <mergeCell ref="S99:W99"/>
    <mergeCell ref="X99:AE99"/>
    <mergeCell ref="AF99:AK99"/>
    <mergeCell ref="AN99:AU99"/>
    <mergeCell ref="BZ91:CJ91"/>
    <mergeCell ref="A77:R77"/>
    <mergeCell ref="S77:W77"/>
    <mergeCell ref="X77:AE77"/>
    <mergeCell ref="AF77:AM77"/>
    <mergeCell ref="AN77:AX77"/>
    <mergeCell ref="AY77:BF77"/>
    <mergeCell ref="BG76:BN76"/>
    <mergeCell ref="BO76:BY76"/>
    <mergeCell ref="BZ76:CJ76"/>
    <mergeCell ref="CK76:CU76"/>
    <mergeCell ref="AH35:AQ35"/>
    <mergeCell ref="AR35:BB35"/>
    <mergeCell ref="BC35:BL35"/>
    <mergeCell ref="BM35:BR35"/>
    <mergeCell ref="BS35:BZ35"/>
    <mergeCell ref="CA35:CH35"/>
    <mergeCell ref="A76:R76"/>
    <mergeCell ref="S76:W76"/>
    <mergeCell ref="X76:AE76"/>
    <mergeCell ref="AF76:AM76"/>
    <mergeCell ref="AN76:AX76"/>
    <mergeCell ref="AY76:BF76"/>
    <mergeCell ref="X75:AE75"/>
    <mergeCell ref="AF75:AM75"/>
    <mergeCell ref="AN75:AX75"/>
    <mergeCell ref="AY75:BF75"/>
    <mergeCell ref="BG75:BN75"/>
    <mergeCell ref="BO75:BY75"/>
    <mergeCell ref="CA46:CH46"/>
    <mergeCell ref="CI46:CP46"/>
    <mergeCell ref="CQ46:CU46"/>
    <mergeCell ref="S46:W46"/>
    <mergeCell ref="X46:AG46"/>
    <mergeCell ref="A46:E46"/>
    <mergeCell ref="F46:L46"/>
    <mergeCell ref="M46:Q46"/>
    <mergeCell ref="AH46:AQ46"/>
    <mergeCell ref="AR46:BB46"/>
    <mergeCell ref="BZ72:CJ72"/>
    <mergeCell ref="CK72:CU72"/>
    <mergeCell ref="CK69:CU69"/>
    <mergeCell ref="CQ55:CU55"/>
    <mergeCell ref="BZ67:CJ67"/>
    <mergeCell ref="BZ70:CJ70"/>
    <mergeCell ref="CK68:CU68"/>
    <mergeCell ref="S56:W56"/>
    <mergeCell ref="X56:AG56"/>
    <mergeCell ref="AH56:AQ56"/>
    <mergeCell ref="A83:R83"/>
    <mergeCell ref="S83:W83"/>
    <mergeCell ref="X83:AE83"/>
    <mergeCell ref="AF83:AM83"/>
    <mergeCell ref="AN83:AX83"/>
    <mergeCell ref="A75:R75"/>
    <mergeCell ref="S75:W75"/>
    <mergeCell ref="BC44:BL44"/>
    <mergeCell ref="BM44:BR44"/>
    <mergeCell ref="BS44:BZ44"/>
    <mergeCell ref="BC48:BL48"/>
    <mergeCell ref="BC52:BL52"/>
    <mergeCell ref="BC53:BL53"/>
    <mergeCell ref="BC46:BL46"/>
    <mergeCell ref="BM46:BR46"/>
    <mergeCell ref="BS46:BZ46"/>
    <mergeCell ref="BC55:BL55"/>
    <mergeCell ref="BS55:BZ55"/>
    <mergeCell ref="CA55:CH55"/>
    <mergeCell ref="CI48:CP48"/>
    <mergeCell ref="CA48:CH48"/>
    <mergeCell ref="AR56:BB56"/>
    <mergeCell ref="BC56:BL56"/>
    <mergeCell ref="BM56:BR56"/>
    <mergeCell ref="CA41:CH41"/>
    <mergeCell ref="CI41:CP41"/>
    <mergeCell ref="CQ41:CU41"/>
    <mergeCell ref="A44:E44"/>
    <mergeCell ref="F44:L44"/>
    <mergeCell ref="M44:Q44"/>
    <mergeCell ref="S44:W44"/>
    <mergeCell ref="X44:AG44"/>
    <mergeCell ref="AH44:AQ44"/>
    <mergeCell ref="CA44:CH44"/>
    <mergeCell ref="CQ34:CU34"/>
    <mergeCell ref="A41:E41"/>
    <mergeCell ref="F41:L41"/>
    <mergeCell ref="M41:Q41"/>
    <mergeCell ref="S41:W41"/>
    <mergeCell ref="X41:AG41"/>
    <mergeCell ref="AH41:AQ41"/>
    <mergeCell ref="AR41:BB41"/>
    <mergeCell ref="BC41:BL41"/>
    <mergeCell ref="BM41:BR41"/>
    <mergeCell ref="AR34:BB34"/>
    <mergeCell ref="BC34:BL34"/>
    <mergeCell ref="BM34:BR34"/>
    <mergeCell ref="BS34:BZ34"/>
    <mergeCell ref="CA34:CH34"/>
    <mergeCell ref="CI34:CP34"/>
    <mergeCell ref="A34:E34"/>
    <mergeCell ref="F34:L34"/>
    <mergeCell ref="M34:Q34"/>
    <mergeCell ref="S34:W34"/>
    <mergeCell ref="X34:AG34"/>
    <mergeCell ref="AH34:AQ34"/>
    <mergeCell ref="CK109:CU109"/>
    <mergeCell ref="BZ108:CJ108"/>
    <mergeCell ref="CK108:CU108"/>
    <mergeCell ref="A109:R109"/>
    <mergeCell ref="S109:W109"/>
    <mergeCell ref="X109:AE109"/>
    <mergeCell ref="AF109:AM109"/>
    <mergeCell ref="AN109:AX109"/>
    <mergeCell ref="AY109:BF109"/>
    <mergeCell ref="A108:R108"/>
    <mergeCell ref="S108:W108"/>
    <mergeCell ref="X108:AE108"/>
    <mergeCell ref="AF108:AM108"/>
    <mergeCell ref="AN108:AX108"/>
    <mergeCell ref="AY108:BF108"/>
    <mergeCell ref="BO72:BY72"/>
    <mergeCell ref="AN102:AU102"/>
    <mergeCell ref="AF97:AK97"/>
    <mergeCell ref="AN97:AU97"/>
    <mergeCell ref="AF94:AM94"/>
    <mergeCell ref="A110:R110"/>
    <mergeCell ref="S110:W110"/>
    <mergeCell ref="X110:AE110"/>
    <mergeCell ref="AF110:AM110"/>
    <mergeCell ref="AN110:AX110"/>
    <mergeCell ref="AY110:BF110"/>
    <mergeCell ref="BG110:BN110"/>
    <mergeCell ref="A72:R72"/>
    <mergeCell ref="S72:W72"/>
    <mergeCell ref="X72:AE72"/>
    <mergeCell ref="AF72:AM72"/>
    <mergeCell ref="AN72:AX72"/>
    <mergeCell ref="AY72:BF72"/>
    <mergeCell ref="X96:AE96"/>
    <mergeCell ref="AF96:AM96"/>
    <mergeCell ref="AF102:AK102"/>
    <mergeCell ref="S123:W123"/>
    <mergeCell ref="A114:W114"/>
    <mergeCell ref="S119:W121"/>
    <mergeCell ref="S122:W122"/>
    <mergeCell ref="A119:R121"/>
    <mergeCell ref="A123:R129"/>
    <mergeCell ref="S126:W126"/>
    <mergeCell ref="S127:W127"/>
    <mergeCell ref="S124:W124"/>
    <mergeCell ref="S125:W125"/>
    <mergeCell ref="L186:R186"/>
    <mergeCell ref="A184:W184"/>
    <mergeCell ref="S183:W183"/>
    <mergeCell ref="S182:W182"/>
    <mergeCell ref="A160:Q160"/>
    <mergeCell ref="BH102:BN102"/>
    <mergeCell ref="AY105:BF105"/>
    <mergeCell ref="BG105:BN105"/>
    <mergeCell ref="BG109:BN109"/>
    <mergeCell ref="AN123:AU123"/>
    <mergeCell ref="CE160:CU160"/>
    <mergeCell ref="BH158:CD158"/>
    <mergeCell ref="BH159:CD159"/>
    <mergeCell ref="BH160:CD160"/>
    <mergeCell ref="AD158:BE158"/>
    <mergeCell ref="A188:Q188"/>
    <mergeCell ref="A182:R183"/>
    <mergeCell ref="A185:J185"/>
    <mergeCell ref="L185:R185"/>
    <mergeCell ref="A186:J186"/>
    <mergeCell ref="AN124:AU124"/>
    <mergeCell ref="AN126:AU126"/>
    <mergeCell ref="AN127:AU127"/>
    <mergeCell ref="AN128:AU128"/>
    <mergeCell ref="CE156:CU157"/>
    <mergeCell ref="AN125:AU125"/>
    <mergeCell ref="CK141:CU141"/>
    <mergeCell ref="BO142:BT142"/>
    <mergeCell ref="AY150:BF150"/>
    <mergeCell ref="CK140:CU140"/>
    <mergeCell ref="A159:Q159"/>
    <mergeCell ref="BO151:BU151"/>
    <mergeCell ref="BZ151:CJ151"/>
    <mergeCell ref="A154:CU154"/>
    <mergeCell ref="CE159:CU159"/>
    <mergeCell ref="CE158:CU158"/>
    <mergeCell ref="CK151:CU151"/>
    <mergeCell ref="BZ152:CJ152"/>
    <mergeCell ref="CK152:CU152"/>
    <mergeCell ref="BO152:BU152"/>
    <mergeCell ref="AN140:AU140"/>
    <mergeCell ref="AD160:BE160"/>
    <mergeCell ref="S128:W128"/>
    <mergeCell ref="AF150:AM150"/>
    <mergeCell ref="AN150:AX150"/>
    <mergeCell ref="BZ142:CJ142"/>
    <mergeCell ref="AF140:AK140"/>
    <mergeCell ref="BZ150:CJ150"/>
    <mergeCell ref="AD159:BE159"/>
    <mergeCell ref="BZ147:CJ147"/>
    <mergeCell ref="X127:AC127"/>
    <mergeCell ref="X128:AC128"/>
    <mergeCell ref="R159:AC159"/>
    <mergeCell ref="A142:W142"/>
    <mergeCell ref="A156:AC156"/>
    <mergeCell ref="S129:W129"/>
    <mergeCell ref="X129:AC129"/>
    <mergeCell ref="A139:R139"/>
    <mergeCell ref="X140:AC140"/>
    <mergeCell ref="A158:Q158"/>
    <mergeCell ref="X124:AC124"/>
    <mergeCell ref="S138:W138"/>
    <mergeCell ref="A131:BN131"/>
    <mergeCell ref="A141:BN141"/>
    <mergeCell ref="AF138:AM138"/>
    <mergeCell ref="AN138:AX138"/>
    <mergeCell ref="AY138:BF138"/>
    <mergeCell ref="A140:W140"/>
    <mergeCell ref="X125:AC125"/>
    <mergeCell ref="X126:AC126"/>
    <mergeCell ref="AF123:AK123"/>
    <mergeCell ref="AF124:AK124"/>
    <mergeCell ref="AF125:AK125"/>
    <mergeCell ref="AF126:AK126"/>
    <mergeCell ref="AF127:AK127"/>
    <mergeCell ref="AF128:AK128"/>
    <mergeCell ref="CK148:CU148"/>
    <mergeCell ref="BG150:BN150"/>
    <mergeCell ref="S149:W149"/>
    <mergeCell ref="BZ141:CJ141"/>
    <mergeCell ref="BO150:BY150"/>
    <mergeCell ref="BO146:CU146"/>
    <mergeCell ref="S150:W150"/>
    <mergeCell ref="X150:AE150"/>
    <mergeCell ref="BO141:BY141"/>
    <mergeCell ref="S145:W145"/>
    <mergeCell ref="BO140:BX140"/>
    <mergeCell ref="AY127:BE127"/>
    <mergeCell ref="AY128:BE128"/>
    <mergeCell ref="CK142:CU142"/>
    <mergeCell ref="CK150:CU150"/>
    <mergeCell ref="BO149:BY149"/>
    <mergeCell ref="BZ149:CJ149"/>
    <mergeCell ref="CK149:CU149"/>
    <mergeCell ref="BO139:BX139"/>
    <mergeCell ref="BZ140:CJ140"/>
    <mergeCell ref="AY125:BE125"/>
    <mergeCell ref="AY126:BE126"/>
    <mergeCell ref="AY140:BE140"/>
    <mergeCell ref="BG140:BN140"/>
    <mergeCell ref="BG124:BN124"/>
    <mergeCell ref="BG125:BN125"/>
    <mergeCell ref="BG126:BN126"/>
    <mergeCell ref="AY136:BF137"/>
    <mergeCell ref="BG127:BN127"/>
    <mergeCell ref="CK137:CU137"/>
    <mergeCell ref="X139:AC139"/>
    <mergeCell ref="AF139:AK139"/>
    <mergeCell ref="AN139:AU139"/>
    <mergeCell ref="AY139:BE139"/>
    <mergeCell ref="X136:AE137"/>
    <mergeCell ref="BO137:BY137"/>
    <mergeCell ref="BZ139:CJ139"/>
    <mergeCell ref="CK136:CU136"/>
    <mergeCell ref="CK139:CU139"/>
    <mergeCell ref="BO131:BU131"/>
    <mergeCell ref="BO138:BY138"/>
    <mergeCell ref="BZ138:CJ138"/>
    <mergeCell ref="BG139:BN139"/>
    <mergeCell ref="BZ137:CJ137"/>
    <mergeCell ref="BZ136:CJ136"/>
    <mergeCell ref="BG136:BN137"/>
    <mergeCell ref="BO136:BY136"/>
    <mergeCell ref="CK131:CU131"/>
    <mergeCell ref="AN136:AX137"/>
    <mergeCell ref="CK138:CU138"/>
    <mergeCell ref="BO129:BX129"/>
    <mergeCell ref="BZ129:CJ129"/>
    <mergeCell ref="CK129:CU129"/>
    <mergeCell ref="BZ130:CJ130"/>
    <mergeCell ref="CK130:CU130"/>
    <mergeCell ref="BZ131:CJ131"/>
    <mergeCell ref="BO130:BU130"/>
    <mergeCell ref="A122:R122"/>
    <mergeCell ref="A135:R137"/>
    <mergeCell ref="S135:W137"/>
    <mergeCell ref="AF129:AK129"/>
    <mergeCell ref="AN129:AU129"/>
    <mergeCell ref="AF122:AM122"/>
    <mergeCell ref="AN122:AX122"/>
    <mergeCell ref="A133:CU133"/>
    <mergeCell ref="X135:BN135"/>
    <mergeCell ref="AY129:BE129"/>
    <mergeCell ref="CK123:CU123"/>
    <mergeCell ref="CK124:CU124"/>
    <mergeCell ref="CK125:CU125"/>
    <mergeCell ref="BZ126:CJ126"/>
    <mergeCell ref="BZ128:CJ128"/>
    <mergeCell ref="AY122:BF122"/>
    <mergeCell ref="BG122:BN122"/>
    <mergeCell ref="BG123:BN123"/>
    <mergeCell ref="AY123:BE123"/>
    <mergeCell ref="AY124:BE124"/>
    <mergeCell ref="X149:AE149"/>
    <mergeCell ref="AF149:AM149"/>
    <mergeCell ref="AN149:AX149"/>
    <mergeCell ref="AY149:BF149"/>
    <mergeCell ref="CK127:CU127"/>
    <mergeCell ref="CK128:CU128"/>
    <mergeCell ref="X138:AE138"/>
    <mergeCell ref="BG138:BN138"/>
    <mergeCell ref="BG129:BN129"/>
    <mergeCell ref="BO135:CU135"/>
    <mergeCell ref="AF136:AM137"/>
    <mergeCell ref="AF165:AM165"/>
    <mergeCell ref="A222:AC222"/>
    <mergeCell ref="CK67:CU67"/>
    <mergeCell ref="A219:L219"/>
    <mergeCell ref="A220:L220"/>
    <mergeCell ref="BG92:BN92"/>
    <mergeCell ref="A169:Q169"/>
    <mergeCell ref="AO166:BY166"/>
    <mergeCell ref="S164:AE164"/>
    <mergeCell ref="X122:AE122"/>
    <mergeCell ref="A177:R177"/>
    <mergeCell ref="A178:R179"/>
    <mergeCell ref="Z219:BD219"/>
    <mergeCell ref="BI220:BO220"/>
    <mergeCell ref="AO167:BY167"/>
    <mergeCell ref="BG183:BN183"/>
    <mergeCell ref="AN181:AX181"/>
    <mergeCell ref="AY181:BF181"/>
    <mergeCell ref="A130:W130"/>
    <mergeCell ref="BG149:BN149"/>
    <mergeCell ref="CK121:CU121"/>
    <mergeCell ref="BO121:BY121"/>
    <mergeCell ref="CK120:CU120"/>
    <mergeCell ref="BZ121:CJ121"/>
    <mergeCell ref="BZ122:CJ122"/>
    <mergeCell ref="CK122:CU122"/>
    <mergeCell ref="BZ125:CJ125"/>
    <mergeCell ref="BZ123:CJ123"/>
    <mergeCell ref="BZ124:CJ124"/>
    <mergeCell ref="X146:BN146"/>
    <mergeCell ref="A117:CU117"/>
    <mergeCell ref="BO119:CU119"/>
    <mergeCell ref="X119:BN119"/>
    <mergeCell ref="BO120:BY120"/>
    <mergeCell ref="BZ120:CJ120"/>
    <mergeCell ref="S146:W148"/>
    <mergeCell ref="CK126:CU126"/>
    <mergeCell ref="BG128:BN128"/>
    <mergeCell ref="BO127:BU127"/>
    <mergeCell ref="CK115:CU115"/>
    <mergeCell ref="BZ97:CJ97"/>
    <mergeCell ref="CK97:CU97"/>
    <mergeCell ref="BZ102:CJ102"/>
    <mergeCell ref="CK114:CU114"/>
    <mergeCell ref="CK102:CU102"/>
    <mergeCell ref="BZ114:CJ114"/>
    <mergeCell ref="BZ111:CJ111"/>
    <mergeCell ref="BZ115:CJ115"/>
    <mergeCell ref="CK111:CU111"/>
    <mergeCell ref="CK78:CU78"/>
    <mergeCell ref="CK82:CU82"/>
    <mergeCell ref="CK81:CU81"/>
    <mergeCell ref="BZ74:CJ74"/>
    <mergeCell ref="CK80:CU80"/>
    <mergeCell ref="BZ82:CJ82"/>
    <mergeCell ref="BZ75:CJ75"/>
    <mergeCell ref="CK75:CU75"/>
    <mergeCell ref="CK87:CU87"/>
    <mergeCell ref="CK86:CU86"/>
    <mergeCell ref="CK85:CU85"/>
    <mergeCell ref="BO123:BU123"/>
    <mergeCell ref="BO124:BU124"/>
    <mergeCell ref="BO125:BU125"/>
    <mergeCell ref="CK107:CU107"/>
    <mergeCell ref="CK106:CU106"/>
    <mergeCell ref="CK88:CU88"/>
    <mergeCell ref="BZ96:CJ96"/>
    <mergeCell ref="BO126:BU126"/>
    <mergeCell ref="AY74:BF74"/>
    <mergeCell ref="AY82:BF82"/>
    <mergeCell ref="BO111:BY111"/>
    <mergeCell ref="AY97:BE97"/>
    <mergeCell ref="BH97:BN97"/>
    <mergeCell ref="BG96:BN96"/>
    <mergeCell ref="BO96:BY96"/>
    <mergeCell ref="AY90:BF90"/>
    <mergeCell ref="BG90:BN90"/>
    <mergeCell ref="CK71:CU71"/>
    <mergeCell ref="BZ68:CJ68"/>
    <mergeCell ref="BZ69:CJ69"/>
    <mergeCell ref="CK84:CU84"/>
    <mergeCell ref="CK70:CU70"/>
    <mergeCell ref="BZ79:CJ79"/>
    <mergeCell ref="BZ81:CJ81"/>
    <mergeCell ref="BZ80:CJ80"/>
    <mergeCell ref="CK74:CU74"/>
    <mergeCell ref="CK79:CU79"/>
    <mergeCell ref="BZ71:CJ71"/>
    <mergeCell ref="BZ83:CJ83"/>
    <mergeCell ref="CK83:CU83"/>
    <mergeCell ref="AO1:CU1"/>
    <mergeCell ref="CK96:CU96"/>
    <mergeCell ref="CK95:CU95"/>
    <mergeCell ref="CK94:CU94"/>
    <mergeCell ref="CK93:CU93"/>
    <mergeCell ref="CK92:CU92"/>
    <mergeCell ref="CK90:CU90"/>
    <mergeCell ref="BZ104:CJ104"/>
    <mergeCell ref="AN96:AX96"/>
    <mergeCell ref="AY102:BE102"/>
    <mergeCell ref="BO97:BU97"/>
    <mergeCell ref="BO102:BU102"/>
    <mergeCell ref="BZ98:CJ98"/>
    <mergeCell ref="BH98:BN98"/>
    <mergeCell ref="AN98:AU98"/>
    <mergeCell ref="BO98:BU98"/>
    <mergeCell ref="BO100:BU100"/>
    <mergeCell ref="BZ94:CJ94"/>
    <mergeCell ref="S95:W95"/>
    <mergeCell ref="X95:AE95"/>
    <mergeCell ref="AF95:AM95"/>
    <mergeCell ref="AN95:AX95"/>
    <mergeCell ref="AY95:BF95"/>
    <mergeCell ref="BG95:BN95"/>
    <mergeCell ref="BO95:BY95"/>
    <mergeCell ref="AY94:BF94"/>
    <mergeCell ref="BZ95:CJ95"/>
    <mergeCell ref="BO90:BY90"/>
    <mergeCell ref="AN92:AX92"/>
    <mergeCell ref="BZ90:CJ90"/>
    <mergeCell ref="S93:W93"/>
    <mergeCell ref="X93:AE93"/>
    <mergeCell ref="AF93:AM93"/>
    <mergeCell ref="AF92:AM92"/>
    <mergeCell ref="S90:W90"/>
    <mergeCell ref="BZ86:CJ86"/>
    <mergeCell ref="BZ93:CJ93"/>
    <mergeCell ref="AN93:AX93"/>
    <mergeCell ref="AY93:BF93"/>
    <mergeCell ref="BG93:BN93"/>
    <mergeCell ref="BO93:BY93"/>
    <mergeCell ref="BO92:BX92"/>
    <mergeCell ref="BZ92:CJ92"/>
    <mergeCell ref="AY92:BF92"/>
    <mergeCell ref="AN90:AX90"/>
    <mergeCell ref="BO85:BY85"/>
    <mergeCell ref="BZ85:CJ85"/>
    <mergeCell ref="BZ84:CJ84"/>
    <mergeCell ref="S86:W86"/>
    <mergeCell ref="X86:AE86"/>
    <mergeCell ref="AF86:AM86"/>
    <mergeCell ref="AN86:AX86"/>
    <mergeCell ref="AY86:BF86"/>
    <mergeCell ref="BG86:BN86"/>
    <mergeCell ref="BO86:BY86"/>
    <mergeCell ref="S85:W85"/>
    <mergeCell ref="X85:AE85"/>
    <mergeCell ref="AF85:AM85"/>
    <mergeCell ref="AN85:AX85"/>
    <mergeCell ref="BG82:BN82"/>
    <mergeCell ref="AY84:BF84"/>
    <mergeCell ref="BG84:BN84"/>
    <mergeCell ref="AY85:BF85"/>
    <mergeCell ref="BG85:BN85"/>
    <mergeCell ref="BG83:BN83"/>
    <mergeCell ref="BO82:BY82"/>
    <mergeCell ref="AN84:AX84"/>
    <mergeCell ref="S84:W84"/>
    <mergeCell ref="X84:AE84"/>
    <mergeCell ref="AF84:AM84"/>
    <mergeCell ref="BO84:BY84"/>
    <mergeCell ref="AN82:AX82"/>
    <mergeCell ref="BO83:BY83"/>
    <mergeCell ref="AY83:BF83"/>
    <mergeCell ref="S81:W81"/>
    <mergeCell ref="X81:AE81"/>
    <mergeCell ref="AF81:AM81"/>
    <mergeCell ref="S82:W82"/>
    <mergeCell ref="X82:AE82"/>
    <mergeCell ref="AF82:AM82"/>
    <mergeCell ref="AN81:AX81"/>
    <mergeCell ref="AY81:BF81"/>
    <mergeCell ref="BG81:BN81"/>
    <mergeCell ref="BO79:BY79"/>
    <mergeCell ref="A80:R80"/>
    <mergeCell ref="S80:W80"/>
    <mergeCell ref="X80:AE80"/>
    <mergeCell ref="AF80:AM80"/>
    <mergeCell ref="AY80:BF80"/>
    <mergeCell ref="BG80:BN80"/>
    <mergeCell ref="BO81:BY81"/>
    <mergeCell ref="AN80:AX80"/>
    <mergeCell ref="BG78:BN78"/>
    <mergeCell ref="BO78:BY78"/>
    <mergeCell ref="BZ78:CJ78"/>
    <mergeCell ref="AN78:AX78"/>
    <mergeCell ref="BO80:BY80"/>
    <mergeCell ref="AN79:AX79"/>
    <mergeCell ref="AY79:BF79"/>
    <mergeCell ref="BG79:BN79"/>
    <mergeCell ref="S79:W79"/>
    <mergeCell ref="X79:AE79"/>
    <mergeCell ref="AF79:AM79"/>
    <mergeCell ref="AY78:BF78"/>
    <mergeCell ref="S78:W78"/>
    <mergeCell ref="X78:AE78"/>
    <mergeCell ref="AF78:AM78"/>
    <mergeCell ref="AY70:BF70"/>
    <mergeCell ref="BG70:BN70"/>
    <mergeCell ref="BG74:BN74"/>
    <mergeCell ref="BO74:BY74"/>
    <mergeCell ref="S74:W74"/>
    <mergeCell ref="X74:AE74"/>
    <mergeCell ref="AF74:AM74"/>
    <mergeCell ref="AN74:AX74"/>
    <mergeCell ref="BG72:BN72"/>
    <mergeCell ref="AN70:AX70"/>
    <mergeCell ref="BO69:BY69"/>
    <mergeCell ref="BG69:BN69"/>
    <mergeCell ref="A69:R69"/>
    <mergeCell ref="S71:W71"/>
    <mergeCell ref="X71:AE71"/>
    <mergeCell ref="AF71:AM71"/>
    <mergeCell ref="AN71:AX71"/>
    <mergeCell ref="AY71:BF71"/>
    <mergeCell ref="BG71:BN71"/>
    <mergeCell ref="S69:W69"/>
    <mergeCell ref="X69:AE69"/>
    <mergeCell ref="AF69:AM69"/>
    <mergeCell ref="AY69:BF69"/>
    <mergeCell ref="O25:AM25"/>
    <mergeCell ref="BO70:BY70"/>
    <mergeCell ref="AN69:AX69"/>
    <mergeCell ref="S70:W70"/>
    <mergeCell ref="X70:AE70"/>
    <mergeCell ref="AF70:AM70"/>
    <mergeCell ref="BS32:BZ32"/>
    <mergeCell ref="CJ24:CU24"/>
    <mergeCell ref="CJ22:CU22"/>
    <mergeCell ref="CJ21:CU21"/>
    <mergeCell ref="CJ23:CU23"/>
    <mergeCell ref="S21:BT21"/>
    <mergeCell ref="O22:BT22"/>
    <mergeCell ref="O23:BT23"/>
    <mergeCell ref="O24:AM24"/>
    <mergeCell ref="CJ18:CU18"/>
    <mergeCell ref="S19:BT19"/>
    <mergeCell ref="U20:BT20"/>
    <mergeCell ref="CJ16:CU16"/>
    <mergeCell ref="A16:BT16"/>
    <mergeCell ref="CJ20:CU20"/>
    <mergeCell ref="CJ19:CU19"/>
    <mergeCell ref="AG17:AI17"/>
    <mergeCell ref="AK17:AQ17"/>
    <mergeCell ref="BX12:CU12"/>
    <mergeCell ref="CJ15:CU15"/>
    <mergeCell ref="AR17:AU17"/>
    <mergeCell ref="CJ17:CU17"/>
    <mergeCell ref="BH13:BU13"/>
    <mergeCell ref="BX13:CU13"/>
    <mergeCell ref="BI14:BK14"/>
    <mergeCell ref="BM14:CB14"/>
    <mergeCell ref="CE14:CF14"/>
    <mergeCell ref="F13:U13"/>
    <mergeCell ref="X13:Y13"/>
    <mergeCell ref="B13:D13"/>
    <mergeCell ref="A12:N12"/>
    <mergeCell ref="Q12:AN12"/>
    <mergeCell ref="BH12:BU12"/>
    <mergeCell ref="BH9:CU9"/>
    <mergeCell ref="A10:AN10"/>
    <mergeCell ref="BH10:CU10"/>
    <mergeCell ref="A9:AN9"/>
    <mergeCell ref="A11:N11"/>
    <mergeCell ref="Q11:AN11"/>
    <mergeCell ref="BH11:CU11"/>
    <mergeCell ref="AO2:CS2"/>
    <mergeCell ref="BI4:CS4"/>
    <mergeCell ref="A8:AN8"/>
    <mergeCell ref="BH8:CU8"/>
    <mergeCell ref="A6:AN6"/>
    <mergeCell ref="BH6:CU6"/>
    <mergeCell ref="A7:AN7"/>
    <mergeCell ref="BH7:CU7"/>
    <mergeCell ref="BI3:CS3"/>
    <mergeCell ref="BZ88:CJ88"/>
    <mergeCell ref="AN88:AX88"/>
    <mergeCell ref="AY88:BF88"/>
    <mergeCell ref="BG88:BN88"/>
    <mergeCell ref="BO88:BX88"/>
    <mergeCell ref="S88:W88"/>
    <mergeCell ref="X88:AE88"/>
    <mergeCell ref="AF88:AM88"/>
    <mergeCell ref="CK89:CU89"/>
    <mergeCell ref="S89:W89"/>
    <mergeCell ref="X89:AE89"/>
    <mergeCell ref="AF89:AM89"/>
    <mergeCell ref="AN89:AX89"/>
    <mergeCell ref="AY89:BF89"/>
    <mergeCell ref="BG89:BN89"/>
    <mergeCell ref="BO89:BY89"/>
    <mergeCell ref="S165:W165"/>
    <mergeCell ref="X165:AE165"/>
    <mergeCell ref="S181:W181"/>
    <mergeCell ref="S173:W173"/>
    <mergeCell ref="X173:AE173"/>
    <mergeCell ref="S163:AE163"/>
    <mergeCell ref="X174:AE174"/>
    <mergeCell ref="S167:AE167"/>
    <mergeCell ref="S172:W172"/>
    <mergeCell ref="X172:AE172"/>
    <mergeCell ref="BO181:BY181"/>
    <mergeCell ref="BZ181:CJ181"/>
    <mergeCell ref="AF183:AM183"/>
    <mergeCell ref="AN183:AX183"/>
    <mergeCell ref="AY183:BF183"/>
    <mergeCell ref="AF163:AM163"/>
    <mergeCell ref="AF174:AM174"/>
    <mergeCell ref="AN164:BF164"/>
    <mergeCell ref="BZ182:CJ182"/>
    <mergeCell ref="BO183:BY183"/>
    <mergeCell ref="R160:AC160"/>
    <mergeCell ref="AD156:BE157"/>
    <mergeCell ref="BZ184:CJ184"/>
    <mergeCell ref="CK184:CU184"/>
    <mergeCell ref="BG163:BY163"/>
    <mergeCell ref="BZ165:CJ165"/>
    <mergeCell ref="CK165:CU165"/>
    <mergeCell ref="BZ166:CJ166"/>
    <mergeCell ref="CK182:CU182"/>
    <mergeCell ref="BZ183:CJ183"/>
    <mergeCell ref="BH156:CD157"/>
    <mergeCell ref="A152:BN152"/>
    <mergeCell ref="A157:Q157"/>
    <mergeCell ref="R157:AC157"/>
    <mergeCell ref="AN169:BF169"/>
    <mergeCell ref="BO173:BY173"/>
    <mergeCell ref="BZ170:CL170"/>
    <mergeCell ref="CK172:CU172"/>
    <mergeCell ref="CK163:CU163"/>
    <mergeCell ref="BZ162:CU162"/>
    <mergeCell ref="BO182:BY182"/>
    <mergeCell ref="X183:AE183"/>
    <mergeCell ref="BZ163:CJ163"/>
    <mergeCell ref="BG181:BN181"/>
    <mergeCell ref="AY174:BF174"/>
    <mergeCell ref="BG174:BN174"/>
    <mergeCell ref="AY165:BF165"/>
    <mergeCell ref="BG169:BY169"/>
    <mergeCell ref="AN174:AX174"/>
    <mergeCell ref="BG173:BN173"/>
    <mergeCell ref="CK181:CU181"/>
    <mergeCell ref="X181:AE181"/>
    <mergeCell ref="AF181:AM181"/>
    <mergeCell ref="A181:R181"/>
    <mergeCell ref="CK183:CU183"/>
    <mergeCell ref="X182:AE182"/>
    <mergeCell ref="AF182:AM182"/>
    <mergeCell ref="AN182:AX182"/>
    <mergeCell ref="AY182:BF182"/>
    <mergeCell ref="BG182:BN182"/>
    <mergeCell ref="BO174:BY174"/>
    <mergeCell ref="BZ174:CJ174"/>
    <mergeCell ref="A180:R180"/>
    <mergeCell ref="S180:W180"/>
    <mergeCell ref="X180:BY180"/>
    <mergeCell ref="BZ180:CU180"/>
    <mergeCell ref="BZ175:CJ175"/>
    <mergeCell ref="CK175:CU175"/>
    <mergeCell ref="A175:W175"/>
    <mergeCell ref="AN173:AX173"/>
    <mergeCell ref="BZ164:CJ164"/>
    <mergeCell ref="CK164:CU164"/>
    <mergeCell ref="BG165:BN165"/>
    <mergeCell ref="BO165:BY165"/>
    <mergeCell ref="BG164:BY164"/>
    <mergeCell ref="BO172:BY172"/>
    <mergeCell ref="CK166:CU166"/>
    <mergeCell ref="BG170:BY170"/>
    <mergeCell ref="BZ169:CL169"/>
    <mergeCell ref="CK174:CU174"/>
    <mergeCell ref="BZ171:CU171"/>
    <mergeCell ref="BZ173:CJ173"/>
    <mergeCell ref="CK173:CU173"/>
    <mergeCell ref="BZ172:CJ172"/>
    <mergeCell ref="X171:BY171"/>
    <mergeCell ref="AF173:AM173"/>
    <mergeCell ref="AN172:AX172"/>
    <mergeCell ref="BG172:BN172"/>
    <mergeCell ref="AF172:AM172"/>
    <mergeCell ref="A174:R174"/>
    <mergeCell ref="A173:Q173"/>
    <mergeCell ref="S174:W174"/>
    <mergeCell ref="AY173:BF173"/>
    <mergeCell ref="A33:E33"/>
    <mergeCell ref="A38:E38"/>
    <mergeCell ref="A151:W151"/>
    <mergeCell ref="A146:R148"/>
    <mergeCell ref="A138:R138"/>
    <mergeCell ref="A145:R145"/>
    <mergeCell ref="AY172:BF172"/>
    <mergeCell ref="A166:Q166"/>
    <mergeCell ref="S166:AE166"/>
    <mergeCell ref="A167:Q167"/>
    <mergeCell ref="A171:R171"/>
    <mergeCell ref="S170:AE170"/>
    <mergeCell ref="S171:W171"/>
    <mergeCell ref="AN170:BF170"/>
    <mergeCell ref="A172:R172"/>
    <mergeCell ref="A95:R95"/>
    <mergeCell ref="A96:R96"/>
    <mergeCell ref="S96:W96"/>
    <mergeCell ref="A102:R102"/>
    <mergeCell ref="S98:W98"/>
    <mergeCell ref="A164:R164"/>
    <mergeCell ref="A163:R163"/>
    <mergeCell ref="A162:R162"/>
    <mergeCell ref="S162:W162"/>
    <mergeCell ref="S139:W139"/>
    <mergeCell ref="AN165:AX165"/>
    <mergeCell ref="AF164:AM164"/>
    <mergeCell ref="A165:R165"/>
    <mergeCell ref="X113:AE113"/>
    <mergeCell ref="AF113:AM113"/>
    <mergeCell ref="A98:R98"/>
    <mergeCell ref="X162:BY162"/>
    <mergeCell ref="AN163:BF163"/>
    <mergeCell ref="BO122:BY122"/>
    <mergeCell ref="BO128:BU128"/>
    <mergeCell ref="A113:R113"/>
    <mergeCell ref="S113:W113"/>
    <mergeCell ref="A105:R105"/>
    <mergeCell ref="S105:W105"/>
    <mergeCell ref="A149:R149"/>
    <mergeCell ref="S169:AE169"/>
    <mergeCell ref="X123:AD123"/>
    <mergeCell ref="R158:AC158"/>
    <mergeCell ref="X145:BN145"/>
    <mergeCell ref="BG108:BN108"/>
    <mergeCell ref="AN94:AX94"/>
    <mergeCell ref="A150:R150"/>
    <mergeCell ref="BG94:BN94"/>
    <mergeCell ref="BO94:BY94"/>
    <mergeCell ref="S94:W94"/>
    <mergeCell ref="X94:AE94"/>
    <mergeCell ref="A97:R97"/>
    <mergeCell ref="S97:W97"/>
    <mergeCell ref="S102:W102"/>
    <mergeCell ref="BO147:BY147"/>
    <mergeCell ref="A74:R74"/>
    <mergeCell ref="M38:Q38"/>
    <mergeCell ref="A71:R71"/>
    <mergeCell ref="A70:R70"/>
    <mergeCell ref="A81:R81"/>
    <mergeCell ref="AY96:BF96"/>
    <mergeCell ref="X90:AE90"/>
    <mergeCell ref="AF90:AM90"/>
    <mergeCell ref="S92:W92"/>
    <mergeCell ref="X92:AE92"/>
    <mergeCell ref="A93:R93"/>
    <mergeCell ref="A92:R92"/>
    <mergeCell ref="A94:R94"/>
    <mergeCell ref="F32:L32"/>
    <mergeCell ref="A79:R79"/>
    <mergeCell ref="A82:R82"/>
    <mergeCell ref="A32:E32"/>
    <mergeCell ref="A78:R78"/>
    <mergeCell ref="A86:R86"/>
    <mergeCell ref="A85:R85"/>
    <mergeCell ref="A89:R89"/>
    <mergeCell ref="A88:R88"/>
    <mergeCell ref="M33:Q33"/>
    <mergeCell ref="A64:CU64"/>
    <mergeCell ref="AH33:AQ33"/>
    <mergeCell ref="AH38:AQ38"/>
    <mergeCell ref="AH61:AQ61"/>
    <mergeCell ref="AH62:AQ62"/>
    <mergeCell ref="X38:AG38"/>
    <mergeCell ref="X61:AG61"/>
    <mergeCell ref="A30:R31"/>
    <mergeCell ref="X32:AG32"/>
    <mergeCell ref="AH32:AQ32"/>
    <mergeCell ref="X30:CU30"/>
    <mergeCell ref="X31:BB31"/>
    <mergeCell ref="BC31:BZ31"/>
    <mergeCell ref="CI32:CP32"/>
    <mergeCell ref="CQ32:CU32"/>
    <mergeCell ref="CA31:CU31"/>
    <mergeCell ref="CA32:CH32"/>
    <mergeCell ref="A28:CU28"/>
    <mergeCell ref="BO66:CU66"/>
    <mergeCell ref="F33:L33"/>
    <mergeCell ref="F38:L38"/>
    <mergeCell ref="M32:Q32"/>
    <mergeCell ref="AR32:BB32"/>
    <mergeCell ref="BC32:BL32"/>
    <mergeCell ref="BM32:BR32"/>
    <mergeCell ref="S38:W38"/>
    <mergeCell ref="X62:AG62"/>
    <mergeCell ref="BM33:BR33"/>
    <mergeCell ref="S42:W42"/>
    <mergeCell ref="S43:W43"/>
    <mergeCell ref="X42:AG42"/>
    <mergeCell ref="X43:AG43"/>
    <mergeCell ref="BC33:BL33"/>
    <mergeCell ref="AR33:BB33"/>
    <mergeCell ref="AR38:BB38"/>
    <mergeCell ref="S33:W33"/>
    <mergeCell ref="X33:AG33"/>
    <mergeCell ref="AR52:BB52"/>
    <mergeCell ref="AR53:BB53"/>
    <mergeCell ref="AR60:BB60"/>
    <mergeCell ref="AR42:BB42"/>
    <mergeCell ref="AR43:BB43"/>
    <mergeCell ref="AR59:BB59"/>
    <mergeCell ref="AR58:BB58"/>
    <mergeCell ref="AR44:BB44"/>
    <mergeCell ref="AR55:BB55"/>
    <mergeCell ref="CA33:CH33"/>
    <mergeCell ref="BO114:BU114"/>
    <mergeCell ref="CA38:CH38"/>
    <mergeCell ref="BM61:BR61"/>
    <mergeCell ref="BM38:BR38"/>
    <mergeCell ref="CA62:CH62"/>
    <mergeCell ref="BM62:BR62"/>
    <mergeCell ref="BS33:BZ33"/>
    <mergeCell ref="BZ89:CJ89"/>
    <mergeCell ref="BO71:BY71"/>
    <mergeCell ref="CQ61:CU61"/>
    <mergeCell ref="CQ62:CU62"/>
    <mergeCell ref="CI62:CP62"/>
    <mergeCell ref="BS62:BZ62"/>
    <mergeCell ref="AR62:BB62"/>
    <mergeCell ref="AR48:BB48"/>
    <mergeCell ref="BM52:BR52"/>
    <mergeCell ref="BM53:BR53"/>
    <mergeCell ref="BC54:BL54"/>
    <mergeCell ref="BC58:BL58"/>
    <mergeCell ref="BM42:BR42"/>
    <mergeCell ref="BM43:BR43"/>
    <mergeCell ref="BS38:BZ38"/>
    <mergeCell ref="BS61:BZ61"/>
    <mergeCell ref="BS42:BZ42"/>
    <mergeCell ref="BS43:BZ43"/>
    <mergeCell ref="BS53:BZ53"/>
    <mergeCell ref="BM48:BR48"/>
    <mergeCell ref="BS41:BZ41"/>
    <mergeCell ref="AH42:AQ42"/>
    <mergeCell ref="AH43:AQ43"/>
    <mergeCell ref="BC38:BL38"/>
    <mergeCell ref="BC61:BL61"/>
    <mergeCell ref="BC42:BL42"/>
    <mergeCell ref="BC43:BL43"/>
    <mergeCell ref="AH48:AQ48"/>
    <mergeCell ref="AH52:AQ52"/>
    <mergeCell ref="AH53:AQ53"/>
    <mergeCell ref="AR61:BB61"/>
    <mergeCell ref="A66:R68"/>
    <mergeCell ref="S66:W68"/>
    <mergeCell ref="X67:AE68"/>
    <mergeCell ref="AF67:AM68"/>
    <mergeCell ref="S30:W32"/>
    <mergeCell ref="CQ33:CU33"/>
    <mergeCell ref="CQ38:CU38"/>
    <mergeCell ref="CA61:CH61"/>
    <mergeCell ref="CI33:CP33"/>
    <mergeCell ref="CI38:CP38"/>
    <mergeCell ref="A61:R61"/>
    <mergeCell ref="A62:W62"/>
    <mergeCell ref="AY120:BF121"/>
    <mergeCell ref="BG120:BN121"/>
    <mergeCell ref="AN67:AX68"/>
    <mergeCell ref="AY67:BF68"/>
    <mergeCell ref="A84:R84"/>
    <mergeCell ref="BC62:BL62"/>
    <mergeCell ref="S61:W61"/>
    <mergeCell ref="A90:R90"/>
    <mergeCell ref="BO145:CU145"/>
    <mergeCell ref="A144:CS144"/>
    <mergeCell ref="A115:BN115"/>
    <mergeCell ref="A111:R111"/>
    <mergeCell ref="S111:W111"/>
    <mergeCell ref="X111:AE111"/>
    <mergeCell ref="AF111:AM111"/>
    <mergeCell ref="BZ127:CJ127"/>
    <mergeCell ref="CK113:CU113"/>
    <mergeCell ref="AN113:AX113"/>
    <mergeCell ref="CI61:CP61"/>
    <mergeCell ref="BO67:BY67"/>
    <mergeCell ref="BO148:BY148"/>
    <mergeCell ref="CK147:CU147"/>
    <mergeCell ref="X147:AE148"/>
    <mergeCell ref="AF147:AM148"/>
    <mergeCell ref="AN147:AX148"/>
    <mergeCell ref="AY147:BF148"/>
    <mergeCell ref="BG147:BN148"/>
    <mergeCell ref="BZ148:CJ148"/>
    <mergeCell ref="BZ105:CJ105"/>
    <mergeCell ref="AN111:AX111"/>
    <mergeCell ref="BG111:BN111"/>
    <mergeCell ref="AY111:BF111"/>
    <mergeCell ref="BH107:BN107"/>
    <mergeCell ref="BO107:BU107"/>
    <mergeCell ref="BO109:BY109"/>
    <mergeCell ref="BO105:BY105"/>
    <mergeCell ref="BO110:BY110"/>
    <mergeCell ref="BZ109:CJ109"/>
    <mergeCell ref="BO68:BU68"/>
    <mergeCell ref="BS48:BZ48"/>
    <mergeCell ref="BS52:BZ52"/>
    <mergeCell ref="BG67:BN68"/>
    <mergeCell ref="BO115:BU115"/>
    <mergeCell ref="X120:AE121"/>
    <mergeCell ref="AF120:AM121"/>
    <mergeCell ref="AN120:AX121"/>
    <mergeCell ref="BZ113:CJ113"/>
    <mergeCell ref="X105:AE105"/>
    <mergeCell ref="A45:E45"/>
    <mergeCell ref="F54:L54"/>
    <mergeCell ref="F58:L58"/>
    <mergeCell ref="M48:Q48"/>
    <mergeCell ref="M58:Q58"/>
    <mergeCell ref="A52:E52"/>
    <mergeCell ref="A58:E58"/>
    <mergeCell ref="A56:E56"/>
    <mergeCell ref="F56:L56"/>
    <mergeCell ref="M56:Q56"/>
    <mergeCell ref="F53:L53"/>
    <mergeCell ref="A48:E48"/>
    <mergeCell ref="X48:AG48"/>
    <mergeCell ref="S48:W48"/>
    <mergeCell ref="A53:E53"/>
    <mergeCell ref="A50:E50"/>
    <mergeCell ref="X52:AG52"/>
    <mergeCell ref="X53:AG53"/>
    <mergeCell ref="M55:Q55"/>
    <mergeCell ref="M52:Q52"/>
    <mergeCell ref="CQ42:CU42"/>
    <mergeCell ref="CQ43:CU43"/>
    <mergeCell ref="F43:L43"/>
    <mergeCell ref="M43:Q43"/>
    <mergeCell ref="F42:L42"/>
    <mergeCell ref="M42:Q42"/>
    <mergeCell ref="F48:L48"/>
    <mergeCell ref="F52:L52"/>
    <mergeCell ref="CA42:CH42"/>
    <mergeCell ref="CA43:CH43"/>
    <mergeCell ref="CI42:CP42"/>
    <mergeCell ref="CI43:CP43"/>
    <mergeCell ref="CQ44:CU44"/>
    <mergeCell ref="CI45:CP45"/>
    <mergeCell ref="CI44:CP44"/>
    <mergeCell ref="A42:E42"/>
    <mergeCell ref="A43:E43"/>
    <mergeCell ref="M53:Q53"/>
    <mergeCell ref="M60:Q60"/>
    <mergeCell ref="M54:Q54"/>
    <mergeCell ref="A59:E59"/>
    <mergeCell ref="F59:L59"/>
    <mergeCell ref="M59:Q59"/>
    <mergeCell ref="A60:E60"/>
    <mergeCell ref="F60:L60"/>
    <mergeCell ref="A54:E54"/>
    <mergeCell ref="F55:L55"/>
    <mergeCell ref="S52:W52"/>
    <mergeCell ref="S53:W53"/>
    <mergeCell ref="S60:W60"/>
    <mergeCell ref="S54:W54"/>
    <mergeCell ref="S58:W58"/>
    <mergeCell ref="S59:W59"/>
    <mergeCell ref="S55:W55"/>
    <mergeCell ref="A55:E55"/>
    <mergeCell ref="X60:AG60"/>
    <mergeCell ref="X59:AG59"/>
    <mergeCell ref="X54:AG54"/>
    <mergeCell ref="X58:AG58"/>
    <mergeCell ref="X55:AG55"/>
    <mergeCell ref="AH58:AQ58"/>
    <mergeCell ref="AH55:AQ55"/>
    <mergeCell ref="BC60:BL60"/>
    <mergeCell ref="BC59:BL59"/>
    <mergeCell ref="AR54:BB54"/>
    <mergeCell ref="BS60:BZ60"/>
    <mergeCell ref="BM59:BR59"/>
    <mergeCell ref="BS59:BZ59"/>
    <mergeCell ref="BS54:BZ54"/>
    <mergeCell ref="BS58:BZ58"/>
    <mergeCell ref="BM54:BR54"/>
    <mergeCell ref="BM58:BR58"/>
    <mergeCell ref="BM60:BR60"/>
    <mergeCell ref="BM55:BR55"/>
    <mergeCell ref="BS56:BZ56"/>
    <mergeCell ref="CA52:CH52"/>
    <mergeCell ref="CA53:CH53"/>
    <mergeCell ref="CA60:CH60"/>
    <mergeCell ref="CA59:CH59"/>
    <mergeCell ref="CA54:CH54"/>
    <mergeCell ref="CA58:CH58"/>
    <mergeCell ref="CA56:CH56"/>
    <mergeCell ref="CI52:CP52"/>
    <mergeCell ref="CI53:CP53"/>
    <mergeCell ref="CI60:CP60"/>
    <mergeCell ref="CI59:CP59"/>
    <mergeCell ref="CI54:CP54"/>
    <mergeCell ref="CI58:CP58"/>
    <mergeCell ref="CI55:CP55"/>
    <mergeCell ref="CI56:CP56"/>
    <mergeCell ref="BO108:BY108"/>
    <mergeCell ref="CQ48:CU48"/>
    <mergeCell ref="CQ52:CU52"/>
    <mergeCell ref="CQ53:CU53"/>
    <mergeCell ref="CQ60:CU60"/>
    <mergeCell ref="CQ59:CU59"/>
    <mergeCell ref="CQ54:CU54"/>
    <mergeCell ref="CQ58:CU58"/>
    <mergeCell ref="CQ56:CU56"/>
    <mergeCell ref="BS50:BZ50"/>
    <mergeCell ref="AY113:BF113"/>
    <mergeCell ref="BG113:BN113"/>
    <mergeCell ref="BO113:BY113"/>
    <mergeCell ref="BZ110:CJ110"/>
    <mergeCell ref="CK110:CU110"/>
    <mergeCell ref="F45:L45"/>
    <mergeCell ref="M45:Q45"/>
    <mergeCell ref="S45:W45"/>
    <mergeCell ref="X45:AG45"/>
    <mergeCell ref="AR45:BB45"/>
    <mergeCell ref="A47:E47"/>
    <mergeCell ref="F47:L47"/>
    <mergeCell ref="M47:Q47"/>
    <mergeCell ref="S47:W47"/>
    <mergeCell ref="X47:AG47"/>
    <mergeCell ref="AR51:BB51"/>
    <mergeCell ref="AR47:BB47"/>
    <mergeCell ref="F50:L50"/>
    <mergeCell ref="M50:Q50"/>
    <mergeCell ref="S50:W50"/>
    <mergeCell ref="X50:AG50"/>
    <mergeCell ref="AR50:BB50"/>
    <mergeCell ref="A87:R87"/>
    <mergeCell ref="S87:W87"/>
    <mergeCell ref="AF87:AK87"/>
    <mergeCell ref="AN87:AU87"/>
    <mergeCell ref="AY87:BE87"/>
    <mergeCell ref="A51:E51"/>
    <mergeCell ref="F51:L51"/>
    <mergeCell ref="M51:Q51"/>
    <mergeCell ref="S51:W51"/>
    <mergeCell ref="X51:AG51"/>
    <mergeCell ref="A106:R106"/>
    <mergeCell ref="S106:W106"/>
    <mergeCell ref="X106:AE106"/>
    <mergeCell ref="AF106:AK106"/>
    <mergeCell ref="AF98:AK98"/>
    <mergeCell ref="AH60:AQ60"/>
    <mergeCell ref="AH59:AQ59"/>
    <mergeCell ref="AH54:AQ54"/>
    <mergeCell ref="A104:R104"/>
    <mergeCell ref="S104:W104"/>
    <mergeCell ref="X104:AD104"/>
    <mergeCell ref="AF104:AK104"/>
    <mergeCell ref="AN104:AU104"/>
    <mergeCell ref="AY104:BE104"/>
    <mergeCell ref="BH106:BN106"/>
    <mergeCell ref="BO106:BU106"/>
    <mergeCell ref="BH104:BN104"/>
    <mergeCell ref="BO104:BU104"/>
    <mergeCell ref="AN106:AU106"/>
    <mergeCell ref="AY106:BE106"/>
    <mergeCell ref="A107:R107"/>
    <mergeCell ref="S107:W107"/>
    <mergeCell ref="X107:AD107"/>
    <mergeCell ref="AF107:AK107"/>
    <mergeCell ref="AN107:AU107"/>
    <mergeCell ref="AY107:BE107"/>
    <mergeCell ref="AH45:AQ45"/>
    <mergeCell ref="AH47:AQ47"/>
    <mergeCell ref="AH50:AQ50"/>
    <mergeCell ref="AH51:AQ51"/>
    <mergeCell ref="BC45:BL45"/>
    <mergeCell ref="BC47:BL47"/>
    <mergeCell ref="BC50:BL50"/>
    <mergeCell ref="BC51:BL51"/>
    <mergeCell ref="CI47:CP47"/>
    <mergeCell ref="CI50:CP50"/>
    <mergeCell ref="CI51:CP51"/>
    <mergeCell ref="BM45:BR45"/>
    <mergeCell ref="BM47:BR47"/>
    <mergeCell ref="BM50:BR50"/>
    <mergeCell ref="BM51:BR51"/>
    <mergeCell ref="BS45:BZ45"/>
    <mergeCell ref="BS47:BZ47"/>
    <mergeCell ref="CI49:CP49"/>
    <mergeCell ref="CQ47:CU47"/>
    <mergeCell ref="CQ45:CU45"/>
    <mergeCell ref="CQ50:CU50"/>
    <mergeCell ref="CQ51:CU51"/>
    <mergeCell ref="X87:AD87"/>
    <mergeCell ref="BZ87:CJ87"/>
    <mergeCell ref="CA45:CH45"/>
    <mergeCell ref="CA47:CH47"/>
    <mergeCell ref="CA50:CH50"/>
    <mergeCell ref="CA51:CH51"/>
    <mergeCell ref="BZ106:CJ106"/>
    <mergeCell ref="BZ107:CJ107"/>
    <mergeCell ref="CK98:CU98"/>
    <mergeCell ref="CK104:CU104"/>
    <mergeCell ref="X97:AD97"/>
    <mergeCell ref="X98:AD98"/>
    <mergeCell ref="X102:AD102"/>
    <mergeCell ref="CK105:CU105"/>
    <mergeCell ref="AF105:AM105"/>
    <mergeCell ref="AN105:AX105"/>
    <mergeCell ref="CI39:CP39"/>
    <mergeCell ref="A39:E39"/>
    <mergeCell ref="F39:L39"/>
    <mergeCell ref="M39:Q39"/>
    <mergeCell ref="S39:W39"/>
    <mergeCell ref="X39:AG39"/>
    <mergeCell ref="AH39:AQ39"/>
    <mergeCell ref="AR39:BB39"/>
    <mergeCell ref="BC39:BL39"/>
    <mergeCell ref="BM39:BR39"/>
    <mergeCell ref="BS39:BZ39"/>
    <mergeCell ref="CA39:CH39"/>
    <mergeCell ref="BS51:BZ51"/>
    <mergeCell ref="AY98:BE98"/>
    <mergeCell ref="BH87:BN87"/>
    <mergeCell ref="BO87:BU87"/>
    <mergeCell ref="BM49:BR49"/>
    <mergeCell ref="BS49:BZ49"/>
    <mergeCell ref="CA49:CH49"/>
    <mergeCell ref="BS40:BZ40"/>
    <mergeCell ref="BZ100:CJ100"/>
    <mergeCell ref="CK100:CU100"/>
    <mergeCell ref="CQ39:CU39"/>
    <mergeCell ref="A100:R100"/>
    <mergeCell ref="S100:W100"/>
    <mergeCell ref="X100:AD100"/>
    <mergeCell ref="AF100:AK100"/>
    <mergeCell ref="AN100:AU100"/>
    <mergeCell ref="AY100:BE100"/>
    <mergeCell ref="BH100:BN100"/>
    <mergeCell ref="A36:E36"/>
    <mergeCell ref="A37:E37"/>
    <mergeCell ref="F36:L36"/>
    <mergeCell ref="F37:L37"/>
    <mergeCell ref="M36:Q36"/>
    <mergeCell ref="M37:Q37"/>
    <mergeCell ref="S36:W36"/>
    <mergeCell ref="S37:W37"/>
    <mergeCell ref="X36:AG36"/>
    <mergeCell ref="X37:AG37"/>
    <mergeCell ref="AH36:AQ36"/>
    <mergeCell ref="AH37:AQ37"/>
    <mergeCell ref="AR36:BB36"/>
    <mergeCell ref="AR37:BB37"/>
    <mergeCell ref="BC36:BL36"/>
    <mergeCell ref="BC37:BL37"/>
    <mergeCell ref="BM36:BR36"/>
    <mergeCell ref="BM37:BR37"/>
    <mergeCell ref="BS36:BZ36"/>
    <mergeCell ref="BS37:BZ37"/>
    <mergeCell ref="CA36:CH36"/>
    <mergeCell ref="CA37:CH37"/>
    <mergeCell ref="CI36:CP36"/>
    <mergeCell ref="CI37:CP37"/>
    <mergeCell ref="CQ36:CU36"/>
    <mergeCell ref="CQ37:CU37"/>
    <mergeCell ref="A49:E49"/>
    <mergeCell ref="F49:L49"/>
    <mergeCell ref="M49:Q49"/>
    <mergeCell ref="S49:W49"/>
    <mergeCell ref="X49:AG49"/>
    <mergeCell ref="AH49:AQ49"/>
    <mergeCell ref="AR49:BB49"/>
    <mergeCell ref="BC49:BL49"/>
    <mergeCell ref="CQ49:CU49"/>
    <mergeCell ref="A40:E40"/>
    <mergeCell ref="F40:L40"/>
    <mergeCell ref="M40:Q40"/>
    <mergeCell ref="S40:W40"/>
    <mergeCell ref="X40:AG40"/>
    <mergeCell ref="AH40:AQ40"/>
    <mergeCell ref="AR40:BB40"/>
    <mergeCell ref="BC40:BL40"/>
    <mergeCell ref="BM40:BR40"/>
    <mergeCell ref="CA40:CH40"/>
    <mergeCell ref="CI40:CP40"/>
    <mergeCell ref="CQ40:CU40"/>
    <mergeCell ref="A57:E57"/>
    <mergeCell ref="F57:L57"/>
    <mergeCell ref="M57:Q57"/>
    <mergeCell ref="S57:W57"/>
    <mergeCell ref="X57:AG57"/>
    <mergeCell ref="AH57:AQ57"/>
    <mergeCell ref="AR57:BB57"/>
    <mergeCell ref="BC57:BL57"/>
    <mergeCell ref="BM57:BR57"/>
    <mergeCell ref="BS57:BZ57"/>
    <mergeCell ref="CA57:CH57"/>
    <mergeCell ref="CI57:CP57"/>
    <mergeCell ref="CQ57:CU57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4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62" max="255" man="1"/>
    <brk id="143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46">
      <selection activeCell="A6" sqref="A6:N23"/>
    </sheetView>
  </sheetViews>
  <sheetFormatPr defaultColWidth="9.00390625" defaultRowHeight="12.75"/>
  <cols>
    <col min="1" max="1" width="10.75390625" style="0" customWidth="1"/>
    <col min="2" max="2" width="10.00390625" style="0" customWidth="1"/>
    <col min="5" max="5" width="11.625" style="0" customWidth="1"/>
  </cols>
  <sheetData>
    <row r="4" spans="1:14" ht="12.75">
      <c r="A4" s="210" t="s">
        <v>54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6" spans="1:14" ht="32.25" customHeight="1">
      <c r="A6" s="283" t="s">
        <v>42</v>
      </c>
      <c r="B6" s="284"/>
      <c r="C6" s="284"/>
      <c r="D6" s="285"/>
      <c r="E6" s="280" t="s">
        <v>47</v>
      </c>
      <c r="F6" s="276" t="s">
        <v>24</v>
      </c>
      <c r="G6" s="277"/>
      <c r="H6" s="277"/>
      <c r="I6" s="277"/>
      <c r="J6" s="277"/>
      <c r="K6" s="277"/>
      <c r="L6" s="277"/>
      <c r="M6" s="277"/>
      <c r="N6" s="278"/>
    </row>
    <row r="7" spans="1:14" ht="32.25" customHeight="1">
      <c r="A7" s="286"/>
      <c r="B7" s="287"/>
      <c r="C7" s="287"/>
      <c r="D7" s="288"/>
      <c r="E7" s="281"/>
      <c r="F7" s="276" t="s">
        <v>48</v>
      </c>
      <c r="G7" s="277"/>
      <c r="H7" s="278"/>
      <c r="I7" s="289" t="s">
        <v>49</v>
      </c>
      <c r="J7" s="290"/>
      <c r="K7" s="291"/>
      <c r="L7" s="289" t="s">
        <v>50</v>
      </c>
      <c r="M7" s="290"/>
      <c r="N7" s="291"/>
    </row>
    <row r="8" spans="1:14" ht="73.5" customHeight="1">
      <c r="A8" s="35" t="s">
        <v>43</v>
      </c>
      <c r="B8" s="35" t="s">
        <v>44</v>
      </c>
      <c r="C8" s="36" t="s">
        <v>45</v>
      </c>
      <c r="D8" s="36" t="s">
        <v>46</v>
      </c>
      <c r="E8" s="282"/>
      <c r="F8" s="36" t="s">
        <v>51</v>
      </c>
      <c r="G8" s="33" t="s">
        <v>26</v>
      </c>
      <c r="H8" s="36" t="s">
        <v>52</v>
      </c>
      <c r="I8" s="36" t="s">
        <v>51</v>
      </c>
      <c r="J8" s="33" t="s">
        <v>26</v>
      </c>
      <c r="K8" s="36" t="s">
        <v>52</v>
      </c>
      <c r="L8" s="36" t="s">
        <v>51</v>
      </c>
      <c r="M8" s="33" t="s">
        <v>26</v>
      </c>
      <c r="N8" s="36" t="s">
        <v>52</v>
      </c>
    </row>
    <row r="9" spans="1:14" ht="12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</row>
    <row r="10" spans="1:14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>
      <c r="A22" s="276" t="s">
        <v>53</v>
      </c>
      <c r="B22" s="277"/>
      <c r="C22" s="277"/>
      <c r="D22" s="278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2.75">
      <c r="A23" s="276" t="s">
        <v>27</v>
      </c>
      <c r="B23" s="277"/>
      <c r="C23" s="277"/>
      <c r="D23" s="277"/>
      <c r="E23" s="278"/>
      <c r="F23" s="33"/>
      <c r="G23" s="33"/>
      <c r="H23" s="33"/>
      <c r="I23" s="33"/>
      <c r="J23" s="33"/>
      <c r="K23" s="33"/>
      <c r="L23" s="33"/>
      <c r="M23" s="33"/>
      <c r="N23" s="33"/>
    </row>
    <row r="25" spans="1:14" ht="72" customHeight="1">
      <c r="A25" s="279" t="s">
        <v>55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</row>
    <row r="27" spans="1:14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</sheetData>
  <sheetProtection/>
  <mergeCells count="10">
    <mergeCell ref="A22:D22"/>
    <mergeCell ref="A23:E23"/>
    <mergeCell ref="A4:N4"/>
    <mergeCell ref="A25:N25"/>
    <mergeCell ref="E6:E8"/>
    <mergeCell ref="F6:N6"/>
    <mergeCell ref="A6:D7"/>
    <mergeCell ref="F7:H7"/>
    <mergeCell ref="I7:K7"/>
    <mergeCell ref="L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Андрей</cp:lastModifiedBy>
  <cp:lastPrinted>2021-08-31T10:34:34Z</cp:lastPrinted>
  <dcterms:created xsi:type="dcterms:W3CDTF">2004-06-16T07:44:42Z</dcterms:created>
  <dcterms:modified xsi:type="dcterms:W3CDTF">2021-11-19T10:06:47Z</dcterms:modified>
  <cp:category/>
  <cp:version/>
  <cp:contentType/>
  <cp:contentStatus/>
</cp:coreProperties>
</file>